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CUCION ACUMULADA" sheetId="1" r:id="rId4"/>
  </sheets>
  <definedNames/>
  <calcPr/>
  <extLst>
    <ext uri="GoogleSheetsCustomDataVersion2">
      <go:sheetsCustomData xmlns:go="http://customooxmlschemas.google.com/" r:id="rId5" roundtripDataChecksum="0qkA2pqvy3Dx+MxKuqRz88aB8euv3NNiIxniIQRpenc="/>
    </ext>
  </extLst>
</workbook>
</file>

<file path=xl/sharedStrings.xml><?xml version="1.0" encoding="utf-8"?>
<sst xmlns="http://schemas.openxmlformats.org/spreadsheetml/2006/main" count="96" uniqueCount="96">
  <si>
    <t>DESDE 01 DE ENERO HASTA 31 DE AGOSTO, AÑO 2024</t>
  </si>
  <si>
    <t xml:space="preserve">Ejecución de Gastos y Aplicaciones Financieras </t>
  </si>
  <si>
    <t>VALORES EN RD$</t>
  </si>
  <si>
    <t>Detalle</t>
  </si>
  <si>
    <t>`PRESUPUESTO APROBADO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</si>
  <si>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</si>
  <si>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</si>
  <si>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</si>
  <si>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</si>
  <si>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</si>
  <si>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</si>
  <si>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</si>
  <si>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</si>
  <si>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</si>
  <si>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</si>
  <si>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</si>
  <si>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</si>
  <si>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</si>
  <si>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</si>
  <si>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</si>
  <si>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</si>
  <si>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</si>
  <si>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</si>
  <si>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</si>
  <si>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</si>
  <si>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</si>
  <si>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</si>
  <si>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</si>
  <si>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</si>
  <si>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</si>
  <si>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</si>
  <si>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</si>
  <si>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</si>
  <si>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</si>
  <si>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</si>
  <si>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</si>
  <si>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</si>
  <si>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</si>
  <si>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</si>
  <si>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</si>
  <si>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</si>
  <si>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</si>
  <si>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</si>
  <si>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</si>
  <si>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</si>
  <si>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</si>
  <si>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</si>
  <si>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</si>
  <si>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</si>
  <si>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</si>
  <si>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</si>
  <si>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</si>
  <si>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</si>
  <si>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</si>
  <si>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</si>
  <si>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</si>
  <si>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</si>
  <si>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</si>
  <si>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</si>
  <si>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</si>
  <si>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</si>
  <si>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</si>
  <si>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</si>
  <si>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</si>
  <si>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</si>
  <si>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</si>
  <si>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</si>
  <si>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</si>
  <si>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</si>
  <si>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</si>
  <si>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</si>
  <si>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ASIGNAN DURANTE EL EJERCICIO PARA INVERSIÓN (ART. 32 Y 33 LEY 423-06)</t>
  </si>
  <si>
    <t>2.8 - ADQUISICIÓN DE ACTIVOS FINANCIEROS CON FINES DE POLÍTICA</t>
  </si>
  <si>
    <t>2.8.1 - CONCESIÓN DE PRÉSTAMOS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</si>
  <si>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</si>
  <si>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</si>
  <si>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</si>
  <si>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PÚBLICA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</si>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</sst>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??_);_(@_)"/>
    <numFmt numFmtId="165" formatCode="_(* #,##0_);_(* \(#,##0\);_(* &quot;-&quot;??_);_(@_)"/>
  </numFmts>
  <fonts count="9">
    <font>
      <sz val="11.0"/>
      <color theme="1"/>
      <name val="Calibri"/>
      <scheme val="minor"/>
    </font>
    <font>
      <b/>
      <sz val="14.0"/>
      <color theme="1"/>
      <name val="Calibri"/>
    </font>
    <font>
      <b/>
      <sz val="14.0"/>
      <color theme="1"/>
      <name val="Times New Roman"/>
    </font>
    <font>
      <sz val="11.0"/>
      <color theme="1"/>
      <name val="Calibri"/>
    </font>
    <font>
      <color theme="1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1.0"/>
      <color theme="1"/>
      <name val="Times New Roman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Font="1"/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/>
    </xf>
    <xf borderId="0" fillId="0" fontId="4" numFmtId="0" xfId="0" applyFont="1"/>
    <xf borderId="1" fillId="2" fontId="5" numFmtId="0" xfId="0" applyAlignment="1" applyBorder="1" applyFill="1" applyFont="1">
      <alignment horizontal="center" shrinkToFit="0" vertical="center" wrapText="1"/>
    </xf>
    <xf borderId="0" fillId="0" fontId="3" numFmtId="164" xfId="0" applyFont="1" applyNumberFormat="1"/>
    <xf borderId="1" fillId="0" fontId="5" numFmtId="0" xfId="0" applyAlignment="1" applyBorder="1" applyFont="1">
      <alignment horizontal="left" shrinkToFit="0" vertical="center" wrapText="1"/>
    </xf>
    <xf borderId="1" fillId="0" fontId="5" numFmtId="164" xfId="0" applyAlignment="1" applyBorder="1" applyFont="1" applyNumberFormat="1">
      <alignment horizontal="left" shrinkToFit="0" vertical="center" wrapText="1"/>
    </xf>
    <xf borderId="1" fillId="0" fontId="5" numFmtId="164" xfId="0" applyBorder="1" applyFont="1" applyNumberFormat="1"/>
    <xf borderId="1" fillId="0" fontId="5" numFmtId="164" xfId="0" applyAlignment="1" applyBorder="1" applyFont="1" applyNumberFormat="1">
      <alignment shrinkToFit="0" vertical="center" wrapText="1"/>
    </xf>
    <xf borderId="0" fillId="0" fontId="3" numFmtId="9" xfId="0" applyFont="1" applyNumberFormat="1"/>
    <xf borderId="1" fillId="0" fontId="6" numFmtId="0" xfId="0" applyAlignment="1" applyBorder="1" applyFont="1">
      <alignment horizontal="left" shrinkToFit="0" vertical="center" wrapText="1"/>
    </xf>
    <xf borderId="1" fillId="0" fontId="6" numFmtId="164" xfId="0" applyAlignment="1" applyBorder="1" applyFont="1" applyNumberFormat="1">
      <alignment shrinkToFit="0" vertical="center" wrapText="1"/>
    </xf>
    <xf borderId="1" fillId="0" fontId="6" numFmtId="164" xfId="0" applyBorder="1" applyFont="1" applyNumberFormat="1"/>
    <xf borderId="0" fillId="0" fontId="3" numFmtId="4" xfId="0" applyFont="1" applyNumberFormat="1"/>
    <xf borderId="1" fillId="0" fontId="6" numFmtId="4" xfId="0" applyBorder="1" applyFont="1" applyNumberFormat="1"/>
    <xf borderId="1" fillId="0" fontId="6" numFmtId="4" xfId="0" applyAlignment="1" applyBorder="1" applyFont="1" applyNumberFormat="1">
      <alignment shrinkToFit="0" vertical="center" wrapText="1"/>
    </xf>
    <xf borderId="1" fillId="0" fontId="6" numFmtId="0" xfId="0" applyAlignment="1" applyBorder="1" applyFont="1">
      <alignment horizontal="left" readingOrder="0" shrinkToFit="0" vertical="center" wrapText="1"/>
    </xf>
    <xf borderId="1" fillId="0" fontId="5" numFmtId="165" xfId="0" applyAlignment="1" applyBorder="1" applyFont="1" applyNumberFormat="1">
      <alignment shrinkToFit="0" vertical="center" wrapText="1"/>
    </xf>
    <xf borderId="1" fillId="0" fontId="5" numFmtId="0" xfId="0" applyAlignment="1" applyBorder="1" applyFont="1">
      <alignment horizontal="left" readingOrder="0" shrinkToFit="0" vertical="center" wrapText="1"/>
    </xf>
    <xf borderId="1" fillId="3" fontId="5" numFmtId="0" xfId="0" applyAlignment="1" applyBorder="1" applyFill="1" applyFont="1">
      <alignment horizontal="left" shrinkToFit="0" vertical="center" wrapText="1"/>
    </xf>
    <xf borderId="1" fillId="3" fontId="5" numFmtId="165" xfId="0" applyAlignment="1" applyBorder="1" applyFont="1" applyNumberFormat="1">
      <alignment horizontal="center" shrinkToFit="0" vertical="center" wrapText="1"/>
    </xf>
    <xf borderId="1" fillId="0" fontId="6" numFmtId="0" xfId="0" applyBorder="1" applyFont="1"/>
    <xf borderId="1" fillId="2" fontId="5" numFmtId="0" xfId="0" applyAlignment="1" applyBorder="1" applyFont="1">
      <alignment horizontal="left" shrinkToFit="0" vertical="center" wrapText="1"/>
    </xf>
    <xf borderId="1" fillId="2" fontId="5" numFmtId="164" xfId="0" applyAlignment="1" applyBorder="1" applyFont="1" applyNumberFormat="1">
      <alignment horizontal="center" shrinkToFit="0" vertical="center" wrapText="1"/>
    </xf>
    <xf borderId="0" fillId="0" fontId="7" numFmtId="164" xfId="0" applyFont="1" applyNumberFormat="1"/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619125</xdr:colOff>
      <xdr:row>96</xdr:row>
      <xdr:rowOff>276225</xdr:rowOff>
    </xdr:from>
    <xdr:ext cx="3676650" cy="1123950"/>
    <xdr:grpSp>
      <xdr:nvGrpSpPr>
        <xdr:cNvPr id="2" name="Shape 2" title="Dibujo"/>
        <xdr:cNvGrpSpPr/>
      </xdr:nvGrpSpPr>
      <xdr:grpSpPr>
        <a:xfrm>
          <a:off x="713150" y="442875"/>
          <a:ext cx="2618275" cy="846600"/>
          <a:chOff x="713150" y="442875"/>
          <a:chExt cx="2618275" cy="846600"/>
        </a:xfrm>
      </xdr:grpSpPr>
      <xdr:sp>
        <xdr:nvSpPr>
          <xdr:cNvPr id="3" name="Shape 3"/>
          <xdr:cNvSpPr txBox="1"/>
        </xdr:nvSpPr>
        <xdr:spPr>
          <a:xfrm>
            <a:off x="713150" y="442875"/>
            <a:ext cx="2618100" cy="8466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500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b="1" lang="en-US" sz="15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</a:t>
            </a:r>
            <a:r>
              <a:rPr b="1" lang="en-US" sz="1500">
                <a:latin typeface="Book Antiqua"/>
                <a:ea typeface="Book Antiqua"/>
                <a:cs typeface="Book Antiqua"/>
                <a:sym typeface="Book Antiqua"/>
              </a:rPr>
              <a:t>n Alexis Severino </a:t>
            </a:r>
            <a:endParaRPr b="1" sz="15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Dir. Adm y Finan.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4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>
        <xdr:nvCxnSpPr>
          <xdr:cNvPr id="4" name="Shape 4"/>
          <xdr:cNvCxnSpPr/>
        </xdr:nvCxnSpPr>
        <xdr:spPr>
          <a:xfrm>
            <a:off x="722925" y="442875"/>
            <a:ext cx="26085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1019175</xdr:colOff>
      <xdr:row>96</xdr:row>
      <xdr:rowOff>266700</xdr:rowOff>
    </xdr:from>
    <xdr:ext cx="4324350" cy="1219200"/>
    <xdr:grpSp>
      <xdr:nvGrpSpPr>
        <xdr:cNvPr id="2" name="Shape 2" title="Dibujo"/>
        <xdr:cNvGrpSpPr/>
      </xdr:nvGrpSpPr>
      <xdr:grpSpPr>
        <a:xfrm>
          <a:off x="830375" y="794575"/>
          <a:ext cx="2774575" cy="831300"/>
          <a:chOff x="830375" y="794575"/>
          <a:chExt cx="2774575" cy="831300"/>
        </a:xfrm>
      </xdr:grpSpPr>
      <xdr:sp>
        <xdr:nvSpPr>
          <xdr:cNvPr id="5" name="Shape 5"/>
          <xdr:cNvSpPr txBox="1"/>
        </xdr:nvSpPr>
        <xdr:spPr>
          <a:xfrm>
            <a:off x="830375" y="794575"/>
            <a:ext cx="2745300" cy="8313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Enc. Depto Financiero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4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>
        <xdr:nvCxnSpPr>
          <xdr:cNvPr id="6" name="Shape 6"/>
          <xdr:cNvCxnSpPr/>
        </xdr:nvCxnSpPr>
        <xdr:spPr>
          <a:xfrm flipH="1" rot="10800000">
            <a:off x="840150" y="823750"/>
            <a:ext cx="2764800" cy="99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5</xdr:col>
      <xdr:colOff>304800</xdr:colOff>
      <xdr:row>0</xdr:row>
      <xdr:rowOff>0</xdr:rowOff>
    </xdr:from>
    <xdr:ext cx="3448050" cy="24574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0.71"/>
    <col customWidth="1" min="2" max="2" width="9.14"/>
    <col customWidth="1" min="3" max="3" width="40.0"/>
    <col customWidth="1" min="4" max="4" width="19.86"/>
    <col customWidth="1" min="5" max="5" width="17.43"/>
    <col customWidth="1" min="6" max="6" width="17.86"/>
    <col customWidth="1" min="7" max="12" width="16.86"/>
    <col customWidth="1" min="13" max="13" width="19.71"/>
    <col customWidth="1" min="14" max="14" width="16.57"/>
    <col customWidth="1" min="15" max="15" width="21.0"/>
    <col customWidth="1" min="16" max="23" width="6.0"/>
    <col customWidth="1" min="24" max="25" width="7.0"/>
    <col customWidth="1" min="26" max="26" width="9.14"/>
  </cols>
  <sheetData>
    <row r="1" ht="36.0" customHeight="1">
      <c r="C1" s="1"/>
      <c r="D1" s="1"/>
      <c r="E1" s="1"/>
      <c r="F1" s="1"/>
      <c r="G1" s="1"/>
      <c r="H1" s="1"/>
      <c r="I1" s="1"/>
      <c r="J1" s="1"/>
      <c r="K1" s="1"/>
      <c r="L1" s="1"/>
      <c r="N1" s="2"/>
    </row>
    <row r="2" ht="36.0" customHeight="1">
      <c r="C2" s="1"/>
      <c r="D2" s="1"/>
      <c r="E2" s="1"/>
      <c r="F2" s="1"/>
      <c r="G2" s="1"/>
      <c r="H2" s="1"/>
      <c r="I2" s="1"/>
      <c r="J2" s="1"/>
      <c r="K2" s="1"/>
      <c r="L2" s="1"/>
      <c r="N2" s="2"/>
    </row>
    <row r="3" ht="36.0" customHeight="1">
      <c r="C3" s="1"/>
      <c r="D3" s="1"/>
      <c r="E3" s="1"/>
      <c r="F3" s="1"/>
      <c r="G3" s="1"/>
      <c r="H3" s="1"/>
      <c r="I3" s="1"/>
      <c r="J3" s="1"/>
      <c r="K3" s="1"/>
      <c r="L3" s="1"/>
      <c r="N3" s="2"/>
    </row>
    <row r="4" ht="36.0" customHeight="1">
      <c r="C4" s="1"/>
      <c r="D4" s="1"/>
      <c r="E4" s="1"/>
      <c r="F4" s="1"/>
      <c r="G4" s="1"/>
      <c r="H4" s="1"/>
      <c r="I4" s="1"/>
      <c r="J4" s="1"/>
      <c r="K4" s="1"/>
      <c r="L4" s="1"/>
      <c r="N4" s="2"/>
    </row>
    <row r="5" ht="36.0" customHeight="1">
      <c r="C5" s="1"/>
      <c r="D5" s="1"/>
      <c r="E5" s="1"/>
      <c r="F5" s="1"/>
      <c r="G5" s="1"/>
      <c r="H5" s="1"/>
      <c r="I5" s="1"/>
      <c r="J5" s="1"/>
      <c r="K5" s="1"/>
      <c r="L5" s="1"/>
      <c r="N5" s="2"/>
    </row>
    <row r="6" ht="16.5" customHeight="1">
      <c r="C6" s="3" t="s">
        <v>0</v>
      </c>
      <c r="N6" s="4"/>
    </row>
    <row r="7" ht="18.0" customHeight="1">
      <c r="C7" s="5" t="s">
        <v>1</v>
      </c>
      <c r="N7" s="4"/>
    </row>
    <row r="8" ht="16.5" customHeight="1">
      <c r="C8" s="6" t="s">
        <v>2</v>
      </c>
      <c r="N8" s="4"/>
    </row>
    <row r="9" ht="16.5" customHeight="1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4"/>
    </row>
    <row r="10" ht="36.0" customHeight="1">
      <c r="C10" s="8" t="s">
        <v>3</v>
      </c>
      <c r="D10" s="8" t="s">
        <v>4</v>
      </c>
      <c r="E10" s="8" t="s">
        <v>5</v>
      </c>
      <c r="F10" s="8" t="s">
        <v>6</v>
      </c>
      <c r="G10" s="8" t="s">
        <v>7</v>
      </c>
      <c r="H10" s="8" t="s">
        <v>8</v>
      </c>
      <c r="I10" s="8" t="s">
        <v>9</v>
      </c>
      <c r="J10" s="8" t="s">
        <v>10</v>
      </c>
      <c r="K10" s="8" t="s">
        <v>11</v>
      </c>
      <c r="L10" s="8" t="s">
        <v>12</v>
      </c>
      <c r="M10" s="8" t="s">
        <v>13</v>
      </c>
      <c r="N10" s="4"/>
      <c r="X10" s="9"/>
      <c r="Y10" s="9"/>
    </row>
    <row r="11" ht="36.0" customHeight="1">
      <c r="C11" s="10" t="s">
        <v>14</v>
      </c>
      <c r="D11" s="11">
        <f>+D12+D18+D28+D38+D54+D64</f>
        <v>1487749090</v>
      </c>
      <c r="E11" s="11">
        <f t="shared" ref="E11:L11" si="1">+E89</f>
        <v>83071757.04</v>
      </c>
      <c r="F11" s="11">
        <f t="shared" si="1"/>
        <v>92592504.75</v>
      </c>
      <c r="G11" s="11">
        <f t="shared" si="1"/>
        <v>96164626.46</v>
      </c>
      <c r="H11" s="11">
        <f t="shared" si="1"/>
        <v>92915302.35</v>
      </c>
      <c r="I11" s="11">
        <f t="shared" si="1"/>
        <v>91783118.56</v>
      </c>
      <c r="J11" s="11">
        <f t="shared" si="1"/>
        <v>135762765.7</v>
      </c>
      <c r="K11" s="11">
        <f t="shared" si="1"/>
        <v>129109383.4</v>
      </c>
      <c r="L11" s="11">
        <f t="shared" si="1"/>
        <v>178896726.5</v>
      </c>
      <c r="M11" s="12">
        <f t="shared" ref="M11:M89" si="3">SUM(E11:L11)</f>
        <v>900296184.8</v>
      </c>
      <c r="P11" s="9"/>
      <c r="R11" s="9"/>
      <c r="S11" s="9"/>
      <c r="T11" s="9"/>
      <c r="U11" s="9"/>
      <c r="V11" s="9"/>
      <c r="W11" s="9"/>
      <c r="X11" s="9"/>
      <c r="Y11" s="9"/>
    </row>
    <row r="12" ht="36.0" customHeight="1">
      <c r="C12" s="10" t="s">
        <v>15</v>
      </c>
      <c r="D12" s="13">
        <f t="shared" ref="D12:L12" si="2">+D13+D14+D15+D16+D17</f>
        <v>745015223</v>
      </c>
      <c r="E12" s="13">
        <f t="shared" si="2"/>
        <v>48462463.04</v>
      </c>
      <c r="F12" s="13">
        <f t="shared" si="2"/>
        <v>48603710.53</v>
      </c>
      <c r="G12" s="13">
        <f t="shared" si="2"/>
        <v>49748616.78</v>
      </c>
      <c r="H12" s="13">
        <f t="shared" si="2"/>
        <v>51206103.23</v>
      </c>
      <c r="I12" s="13">
        <f t="shared" si="2"/>
        <v>51743770.3</v>
      </c>
      <c r="J12" s="13">
        <f t="shared" si="2"/>
        <v>85379668.15</v>
      </c>
      <c r="K12" s="13">
        <f t="shared" si="2"/>
        <v>86830669.22</v>
      </c>
      <c r="L12" s="13">
        <f t="shared" si="2"/>
        <v>54113581.77</v>
      </c>
      <c r="M12" s="12">
        <f t="shared" si="3"/>
        <v>476088583</v>
      </c>
      <c r="P12" s="14"/>
      <c r="Z12" s="9"/>
    </row>
    <row r="13" ht="36.0" customHeight="1">
      <c r="C13" s="15" t="s">
        <v>16</v>
      </c>
      <c r="D13" s="16">
        <v>6.08863655E8</v>
      </c>
      <c r="E13" s="17">
        <v>4.16177258E7</v>
      </c>
      <c r="F13" s="17">
        <v>4.17257703E7</v>
      </c>
      <c r="G13" s="17">
        <v>4.271907693E7</v>
      </c>
      <c r="H13" s="17">
        <v>4.407433749E7</v>
      </c>
      <c r="I13" s="17">
        <v>4.447458953E7</v>
      </c>
      <c r="J13" s="17">
        <v>4.44410603E7</v>
      </c>
      <c r="K13" s="17">
        <v>4.569425854E7</v>
      </c>
      <c r="L13" s="17">
        <v>4.614526431E7</v>
      </c>
      <c r="M13" s="12">
        <f t="shared" si="3"/>
        <v>350892083.2</v>
      </c>
      <c r="N13" s="18"/>
    </row>
    <row r="14" ht="36.0" customHeight="1">
      <c r="C14" s="15" t="s">
        <v>17</v>
      </c>
      <c r="D14" s="16">
        <v>5.1080836E7</v>
      </c>
      <c r="E14" s="17">
        <v>516781.33</v>
      </c>
      <c r="F14" s="17">
        <v>531781.33</v>
      </c>
      <c r="G14" s="17">
        <v>531781.33</v>
      </c>
      <c r="H14" s="17">
        <v>531781.33</v>
      </c>
      <c r="I14" s="17">
        <v>531781.33</v>
      </c>
      <c r="J14" s="17">
        <v>3.415391383E7</v>
      </c>
      <c r="K14" s="17">
        <v>3.418391383E7</v>
      </c>
      <c r="L14" s="17">
        <v>1028236.46</v>
      </c>
      <c r="M14" s="12">
        <f t="shared" si="3"/>
        <v>72009970.77</v>
      </c>
      <c r="N14" s="18"/>
      <c r="O14" s="18"/>
    </row>
    <row r="15" ht="36.0" customHeight="1">
      <c r="C15" s="15" t="s">
        <v>18</v>
      </c>
      <c r="D15" s="16">
        <v>150000.0</v>
      </c>
      <c r="E15" s="17">
        <v>0.0</v>
      </c>
      <c r="F15" s="17">
        <v>0.0</v>
      </c>
      <c r="G15" s="17">
        <v>0.0</v>
      </c>
      <c r="H15" s="17">
        <v>0.0</v>
      </c>
      <c r="I15" s="17"/>
      <c r="J15" s="17">
        <v>23811.2</v>
      </c>
      <c r="K15" s="17">
        <v>0.0</v>
      </c>
      <c r="L15" s="17">
        <v>0.0</v>
      </c>
      <c r="M15" s="12">
        <f t="shared" si="3"/>
        <v>23811.2</v>
      </c>
      <c r="N15" s="18"/>
      <c r="O15" s="18"/>
    </row>
    <row r="16" ht="36.0" customHeight="1">
      <c r="C16" s="15" t="s">
        <v>19</v>
      </c>
      <c r="D16" s="16">
        <v>0.0</v>
      </c>
      <c r="E16" s="17">
        <v>0.0</v>
      </c>
      <c r="F16" s="17">
        <v>0.0</v>
      </c>
      <c r="G16" s="17">
        <v>0.0</v>
      </c>
      <c r="H16" s="17">
        <v>0.0</v>
      </c>
      <c r="I16" s="17"/>
      <c r="J16" s="17">
        <v>0.0</v>
      </c>
      <c r="K16" s="17">
        <v>0.0</v>
      </c>
      <c r="L16" s="17">
        <v>0.0</v>
      </c>
      <c r="M16" s="12">
        <f t="shared" si="3"/>
        <v>0</v>
      </c>
      <c r="N16" s="18"/>
      <c r="O16" s="18"/>
    </row>
    <row r="17" ht="36.0" customHeight="1">
      <c r="C17" s="15" t="s">
        <v>20</v>
      </c>
      <c r="D17" s="16">
        <v>8.4920732E7</v>
      </c>
      <c r="E17" s="17">
        <v>6327955.91</v>
      </c>
      <c r="F17" s="17">
        <v>6346158.9</v>
      </c>
      <c r="G17" s="17">
        <v>6497758.52</v>
      </c>
      <c r="H17" s="17">
        <v>6599984.41</v>
      </c>
      <c r="I17" s="17">
        <v>6737399.44</v>
      </c>
      <c r="J17" s="17">
        <v>6760882.82</v>
      </c>
      <c r="K17" s="17">
        <v>6952496.85</v>
      </c>
      <c r="L17" s="17">
        <v>6940081.0</v>
      </c>
      <c r="M17" s="12">
        <f t="shared" si="3"/>
        <v>53162717.85</v>
      </c>
      <c r="N17" s="18"/>
      <c r="O17" s="18"/>
    </row>
    <row r="18" ht="36.0" customHeight="1">
      <c r="C18" s="10" t="s">
        <v>21</v>
      </c>
      <c r="D18" s="13">
        <f t="shared" ref="D18:L18" si="4">+D19+D20+D21+D22+D23+D24+D25+D26+D27</f>
        <v>64191127</v>
      </c>
      <c r="E18" s="13">
        <f t="shared" si="4"/>
        <v>2064215</v>
      </c>
      <c r="F18" s="13">
        <f t="shared" si="4"/>
        <v>3265115.22</v>
      </c>
      <c r="G18" s="13">
        <f t="shared" si="4"/>
        <v>5527914.28</v>
      </c>
      <c r="H18" s="13">
        <f t="shared" si="4"/>
        <v>3865003.72</v>
      </c>
      <c r="I18" s="13">
        <f t="shared" si="4"/>
        <v>3045001.88</v>
      </c>
      <c r="J18" s="13">
        <f t="shared" si="4"/>
        <v>2415857.23</v>
      </c>
      <c r="K18" s="13">
        <f t="shared" si="4"/>
        <v>5284834.78</v>
      </c>
      <c r="L18" s="13">
        <f t="shared" si="4"/>
        <v>6236466.99</v>
      </c>
      <c r="M18" s="12">
        <f t="shared" si="3"/>
        <v>31704409.1</v>
      </c>
      <c r="N18" s="18"/>
      <c r="O18" s="18"/>
    </row>
    <row r="19" ht="36.0" customHeight="1">
      <c r="C19" s="15" t="s">
        <v>22</v>
      </c>
      <c r="D19" s="19">
        <v>1.6690784E7</v>
      </c>
      <c r="E19" s="17">
        <v>1535887.88</v>
      </c>
      <c r="F19" s="17">
        <v>2753288.1</v>
      </c>
      <c r="G19" s="17">
        <v>1259276.25</v>
      </c>
      <c r="H19" s="17">
        <v>1266236.83</v>
      </c>
      <c r="I19" s="17">
        <v>1668281.01</v>
      </c>
      <c r="J19" s="17">
        <v>882937.04</v>
      </c>
      <c r="K19" s="17">
        <v>735348.86</v>
      </c>
      <c r="L19" s="17">
        <v>1764723.01</v>
      </c>
      <c r="M19" s="12">
        <f t="shared" si="3"/>
        <v>11865978.98</v>
      </c>
      <c r="N19" s="18"/>
      <c r="O19" s="18"/>
    </row>
    <row r="20" ht="36.0" customHeight="1">
      <c r="C20" s="15" t="s">
        <v>23</v>
      </c>
      <c r="D20" s="16">
        <v>2430000.0</v>
      </c>
      <c r="E20" s="17">
        <v>0.0</v>
      </c>
      <c r="F20" s="17">
        <v>0.0</v>
      </c>
      <c r="G20" s="17">
        <v>0.0</v>
      </c>
      <c r="H20" s="17">
        <v>750662.25</v>
      </c>
      <c r="I20" s="17">
        <v>123494.69</v>
      </c>
      <c r="J20" s="17">
        <v>77990.09</v>
      </c>
      <c r="K20" s="17">
        <v>198189.79</v>
      </c>
      <c r="L20" s="17">
        <v>448400.0</v>
      </c>
      <c r="M20" s="12">
        <f t="shared" si="3"/>
        <v>1598736.82</v>
      </c>
      <c r="N20" s="18"/>
      <c r="O20" s="18"/>
    </row>
    <row r="21" ht="36.0" customHeight="1">
      <c r="C21" s="15" t="s">
        <v>24</v>
      </c>
      <c r="D21" s="16">
        <v>2100000.0</v>
      </c>
      <c r="E21" s="17">
        <v>0.0</v>
      </c>
      <c r="F21" s="17">
        <v>0.0</v>
      </c>
      <c r="G21" s="17">
        <v>175681.5</v>
      </c>
      <c r="H21" s="17">
        <v>245765.0</v>
      </c>
      <c r="I21" s="17">
        <v>333556.32</v>
      </c>
      <c r="J21" s="17">
        <v>168458.0</v>
      </c>
      <c r="K21" s="17">
        <v>99113.0</v>
      </c>
      <c r="L21" s="17">
        <v>83185.0</v>
      </c>
      <c r="M21" s="12">
        <f t="shared" si="3"/>
        <v>1105758.82</v>
      </c>
      <c r="N21" s="18"/>
      <c r="O21" s="18"/>
    </row>
    <row r="22" ht="36.0" customHeight="1">
      <c r="C22" s="15" t="s">
        <v>25</v>
      </c>
      <c r="D22" s="16">
        <v>700000.0</v>
      </c>
      <c r="E22" s="17">
        <v>0.0</v>
      </c>
      <c r="F22" s="17">
        <v>0.0</v>
      </c>
      <c r="G22" s="17">
        <v>0.0</v>
      </c>
      <c r="H22" s="17">
        <v>0.0</v>
      </c>
      <c r="I22" s="17">
        <v>61020.11</v>
      </c>
      <c r="J22" s="17">
        <v>92350.33</v>
      </c>
      <c r="K22" s="17">
        <v>0.0</v>
      </c>
      <c r="L22" s="17">
        <v>0.0</v>
      </c>
      <c r="M22" s="12">
        <f t="shared" si="3"/>
        <v>153370.44</v>
      </c>
      <c r="N22" s="18"/>
      <c r="O22" s="18"/>
    </row>
    <row r="23" ht="36.0" customHeight="1">
      <c r="C23" s="15" t="s">
        <v>26</v>
      </c>
      <c r="D23" s="16">
        <v>1.6205784E7</v>
      </c>
      <c r="E23" s="17">
        <v>528327.12</v>
      </c>
      <c r="F23" s="17">
        <v>511827.12</v>
      </c>
      <c r="G23" s="17">
        <v>424473.58</v>
      </c>
      <c r="H23" s="17">
        <v>697219.48</v>
      </c>
      <c r="I23" s="17">
        <v>1188182.73</v>
      </c>
      <c r="J23" s="17">
        <v>793055.1</v>
      </c>
      <c r="K23" s="17">
        <v>2544340.5</v>
      </c>
      <c r="L23" s="17">
        <v>1238844.76</v>
      </c>
      <c r="M23" s="12">
        <f t="shared" si="3"/>
        <v>7926270.39</v>
      </c>
      <c r="N23" s="18"/>
      <c r="O23" s="18"/>
    </row>
    <row r="24" ht="36.0" customHeight="1">
      <c r="C24" s="15" t="s">
        <v>27</v>
      </c>
      <c r="D24" s="16">
        <v>3909476.0</v>
      </c>
      <c r="E24" s="17">
        <v>0.0</v>
      </c>
      <c r="F24" s="17">
        <v>0.0</v>
      </c>
      <c r="G24" s="17">
        <v>0.0</v>
      </c>
      <c r="H24" s="17">
        <v>0.0</v>
      </c>
      <c r="I24" s="17">
        <v>0.0</v>
      </c>
      <c r="J24" s="17">
        <v>0.0</v>
      </c>
      <c r="K24" s="17">
        <v>0.0</v>
      </c>
      <c r="L24" s="17">
        <v>0.0</v>
      </c>
      <c r="M24" s="12">
        <f t="shared" si="3"/>
        <v>0</v>
      </c>
      <c r="N24" s="18"/>
      <c r="O24" s="18"/>
    </row>
    <row r="25" ht="46.5" customHeight="1">
      <c r="C25" s="15" t="s">
        <v>28</v>
      </c>
      <c r="D25" s="16">
        <v>7540083.0</v>
      </c>
      <c r="E25" s="17">
        <v>0.0</v>
      </c>
      <c r="F25" s="17">
        <v>0.0</v>
      </c>
      <c r="G25" s="17">
        <v>2000620.81</v>
      </c>
      <c r="H25" s="17">
        <v>0.0</v>
      </c>
      <c r="I25" s="17">
        <v>0.0</v>
      </c>
      <c r="J25" s="17">
        <v>0.0</v>
      </c>
      <c r="K25" s="17">
        <v>0.0</v>
      </c>
      <c r="L25" s="17">
        <v>2157147.22</v>
      </c>
      <c r="M25" s="12">
        <f t="shared" si="3"/>
        <v>4157768.03</v>
      </c>
      <c r="N25" s="18"/>
      <c r="O25" s="18"/>
    </row>
    <row r="26" ht="48.75" customHeight="1">
      <c r="C26" s="15" t="s">
        <v>29</v>
      </c>
      <c r="D26" s="16">
        <v>6515000.0</v>
      </c>
      <c r="E26" s="17">
        <v>0.0</v>
      </c>
      <c r="F26" s="17">
        <v>0.0</v>
      </c>
      <c r="G26" s="17">
        <v>0.0</v>
      </c>
      <c r="H26" s="17">
        <v>850000.0</v>
      </c>
      <c r="I26" s="17">
        <v>0.0</v>
      </c>
      <c r="J26" s="17">
        <v>401066.67</v>
      </c>
      <c r="K26" s="17">
        <v>1707842.63</v>
      </c>
      <c r="L26" s="17">
        <v>544167.0</v>
      </c>
      <c r="M26" s="12">
        <f t="shared" si="3"/>
        <v>3503076.3</v>
      </c>
      <c r="N26" s="18"/>
      <c r="O26" s="18"/>
    </row>
    <row r="27" ht="36.0" customHeight="1">
      <c r="C27" s="15" t="s">
        <v>30</v>
      </c>
      <c r="D27" s="20">
        <v>8100000.0</v>
      </c>
      <c r="E27" s="17">
        <v>0.0</v>
      </c>
      <c r="F27" s="17">
        <v>0.0</v>
      </c>
      <c r="G27" s="17">
        <v>1667862.14</v>
      </c>
      <c r="H27" s="17">
        <v>55120.16</v>
      </c>
      <c r="I27" s="17">
        <v>-329532.98</v>
      </c>
      <c r="J27" s="17"/>
      <c r="K27" s="17">
        <v>0.0</v>
      </c>
      <c r="L27" s="17">
        <v>0.0</v>
      </c>
      <c r="M27" s="12">
        <f t="shared" si="3"/>
        <v>1393449.32</v>
      </c>
      <c r="N27" s="18"/>
      <c r="O27" s="18"/>
    </row>
    <row r="28" ht="36.0" customHeight="1">
      <c r="C28" s="10" t="s">
        <v>31</v>
      </c>
      <c r="D28" s="13">
        <f>+D29+D30+D31+D32+D33+D34+D35+D36+D37</f>
        <v>167572580</v>
      </c>
      <c r="E28" s="12"/>
      <c r="F28" s="12"/>
      <c r="G28" s="12"/>
      <c r="H28" s="12"/>
      <c r="I28" s="12">
        <f>+I31</f>
        <v>22950</v>
      </c>
      <c r="J28" s="12">
        <f>+J29+J31+J33+J35</f>
        <v>2248152.23</v>
      </c>
      <c r="K28" s="12">
        <f t="shared" ref="K28:L28" si="5">+K29+K31+K33+K35+K37</f>
        <v>1883178.23</v>
      </c>
      <c r="L28" s="12">
        <f t="shared" si="5"/>
        <v>81889982.36</v>
      </c>
      <c r="M28" s="12">
        <f t="shared" si="3"/>
        <v>86044262.82</v>
      </c>
      <c r="N28" s="18"/>
      <c r="O28" s="18"/>
    </row>
    <row r="29" ht="36.0" customHeight="1">
      <c r="C29" s="15" t="s">
        <v>32</v>
      </c>
      <c r="D29" s="16">
        <v>1.15658768E8</v>
      </c>
      <c r="E29" s="17">
        <v>0.0</v>
      </c>
      <c r="F29" s="17">
        <v>0.0</v>
      </c>
      <c r="G29" s="17"/>
      <c r="H29" s="17"/>
      <c r="I29" s="17"/>
      <c r="J29" s="17">
        <v>94400.0</v>
      </c>
      <c r="K29" s="17">
        <v>33040.0</v>
      </c>
      <c r="L29" s="17">
        <v>7.208224396E7</v>
      </c>
      <c r="M29" s="12">
        <f t="shared" si="3"/>
        <v>72209683.96</v>
      </c>
      <c r="N29" s="18"/>
      <c r="O29" s="18"/>
    </row>
    <row r="30" ht="36.0" customHeight="1">
      <c r="C30" s="15" t="s">
        <v>33</v>
      </c>
      <c r="D30" s="16">
        <v>1320000.0</v>
      </c>
      <c r="E30" s="17">
        <v>0.0</v>
      </c>
      <c r="F30" s="17">
        <v>0.0</v>
      </c>
      <c r="G30" s="17"/>
      <c r="H30" s="17"/>
      <c r="I30" s="17">
        <v>0.0</v>
      </c>
      <c r="J30" s="17">
        <v>0.0</v>
      </c>
      <c r="K30" s="17">
        <v>0.0</v>
      </c>
      <c r="L30" s="17">
        <v>0.0</v>
      </c>
      <c r="M30" s="12">
        <f t="shared" si="3"/>
        <v>0</v>
      </c>
      <c r="N30" s="18"/>
      <c r="O30" s="18"/>
    </row>
    <row r="31" ht="36.0" customHeight="1">
      <c r="C31" s="15" t="s">
        <v>34</v>
      </c>
      <c r="D31" s="16">
        <v>1182824.0</v>
      </c>
      <c r="E31" s="17">
        <v>0.0</v>
      </c>
      <c r="F31" s="17">
        <v>0.0</v>
      </c>
      <c r="G31" s="17"/>
      <c r="H31" s="17"/>
      <c r="I31" s="17">
        <v>22950.0</v>
      </c>
      <c r="J31" s="17">
        <v>842225.0</v>
      </c>
      <c r="K31" s="17">
        <v>842225.0</v>
      </c>
      <c r="L31" s="17">
        <v>0.0</v>
      </c>
      <c r="M31" s="12">
        <f t="shared" si="3"/>
        <v>1707400</v>
      </c>
      <c r="N31" s="18"/>
      <c r="O31" s="18"/>
    </row>
    <row r="32" ht="36.0" customHeight="1">
      <c r="C32" s="15" t="s">
        <v>35</v>
      </c>
      <c r="D32" s="16">
        <v>2.649798E7</v>
      </c>
      <c r="E32" s="17">
        <v>0.0</v>
      </c>
      <c r="F32" s="17">
        <v>0.0</v>
      </c>
      <c r="G32" s="17"/>
      <c r="H32" s="17"/>
      <c r="I32" s="17"/>
      <c r="J32" s="17">
        <v>0.0</v>
      </c>
      <c r="K32" s="17">
        <v>0.0</v>
      </c>
      <c r="L32" s="17">
        <v>0.0</v>
      </c>
      <c r="M32" s="12">
        <f t="shared" si="3"/>
        <v>0</v>
      </c>
      <c r="N32" s="18"/>
      <c r="O32" s="18"/>
    </row>
    <row r="33" ht="36.0" customHeight="1">
      <c r="C33" s="15" t="s">
        <v>36</v>
      </c>
      <c r="D33" s="16">
        <v>1520000.0</v>
      </c>
      <c r="E33" s="17">
        <v>0.0</v>
      </c>
      <c r="F33" s="17">
        <v>0.0</v>
      </c>
      <c r="G33" s="17"/>
      <c r="H33" s="17"/>
      <c r="I33" s="17"/>
      <c r="J33" s="17">
        <v>1311527.23</v>
      </c>
      <c r="K33" s="17">
        <v>476913.23</v>
      </c>
      <c r="L33" s="17">
        <v>0.0</v>
      </c>
      <c r="M33" s="12">
        <f t="shared" si="3"/>
        <v>1788440.46</v>
      </c>
      <c r="N33" s="18"/>
      <c r="O33" s="18"/>
    </row>
    <row r="34" ht="36.0" customHeight="1">
      <c r="C34" s="15" t="s">
        <v>37</v>
      </c>
      <c r="D34" s="16">
        <v>331000.0</v>
      </c>
      <c r="E34" s="17">
        <v>0.0</v>
      </c>
      <c r="F34" s="17">
        <v>0.0</v>
      </c>
      <c r="G34" s="17"/>
      <c r="H34" s="17"/>
      <c r="I34" s="17"/>
      <c r="J34" s="17">
        <v>0.0</v>
      </c>
      <c r="K34" s="17">
        <v>0.0</v>
      </c>
      <c r="L34" s="17">
        <v>0.0</v>
      </c>
      <c r="M34" s="12">
        <f t="shared" si="3"/>
        <v>0</v>
      </c>
      <c r="N34" s="18"/>
      <c r="O34" s="18"/>
    </row>
    <row r="35" ht="48.0" customHeight="1">
      <c r="C35" s="15" t="s">
        <v>38</v>
      </c>
      <c r="D35" s="16">
        <v>1.5827832E7</v>
      </c>
      <c r="E35" s="17">
        <v>0.0</v>
      </c>
      <c r="F35" s="17">
        <v>0.0</v>
      </c>
      <c r="G35" s="17"/>
      <c r="H35" s="17"/>
      <c r="I35" s="17"/>
      <c r="J35" s="17"/>
      <c r="K35" s="17">
        <v>0.0</v>
      </c>
      <c r="L35" s="17">
        <v>9807738.4</v>
      </c>
      <c r="M35" s="12">
        <f t="shared" si="3"/>
        <v>9807738.4</v>
      </c>
      <c r="N35" s="18"/>
      <c r="O35" s="18"/>
    </row>
    <row r="36" ht="50.25" customHeight="1">
      <c r="C36" s="21" t="s">
        <v>39</v>
      </c>
      <c r="D36" s="16">
        <v>0.0</v>
      </c>
      <c r="E36" s="17">
        <v>0.0</v>
      </c>
      <c r="F36" s="17">
        <v>0.0</v>
      </c>
      <c r="G36" s="17"/>
      <c r="H36" s="17"/>
      <c r="I36" s="17"/>
      <c r="J36" s="17"/>
      <c r="K36" s="17">
        <v>0.0</v>
      </c>
      <c r="L36" s="17">
        <v>0.0</v>
      </c>
      <c r="M36" s="12">
        <f t="shared" si="3"/>
        <v>0</v>
      </c>
      <c r="N36" s="18"/>
      <c r="O36" s="18"/>
    </row>
    <row r="37" ht="36.0" customHeight="1">
      <c r="C37" s="15" t="s">
        <v>40</v>
      </c>
      <c r="D37" s="16">
        <v>5234176.0</v>
      </c>
      <c r="E37" s="17">
        <v>0.0</v>
      </c>
      <c r="F37" s="17">
        <v>0.0</v>
      </c>
      <c r="G37" s="17"/>
      <c r="H37" s="17"/>
      <c r="I37" s="17"/>
      <c r="J37" s="17"/>
      <c r="K37" s="17">
        <v>531000.0</v>
      </c>
      <c r="L37" s="17"/>
      <c r="M37" s="12">
        <f t="shared" si="3"/>
        <v>531000</v>
      </c>
      <c r="N37" s="18"/>
      <c r="O37" s="18"/>
    </row>
    <row r="38" ht="36.0" customHeight="1">
      <c r="C38" s="10" t="s">
        <v>41</v>
      </c>
      <c r="D38" s="13">
        <f t="shared" ref="D38:L38" si="6">+D39+D44</f>
        <v>446290243</v>
      </c>
      <c r="E38" s="13">
        <f t="shared" si="6"/>
        <v>32545079</v>
      </c>
      <c r="F38" s="13">
        <f t="shared" si="6"/>
        <v>40723679</v>
      </c>
      <c r="G38" s="13">
        <f t="shared" si="6"/>
        <v>40888095.4</v>
      </c>
      <c r="H38" s="13">
        <f t="shared" si="6"/>
        <v>37844195.4</v>
      </c>
      <c r="I38" s="13">
        <f t="shared" si="6"/>
        <v>36971396.38</v>
      </c>
      <c r="J38" s="13">
        <f t="shared" si="6"/>
        <v>39843916.92</v>
      </c>
      <c r="K38" s="13">
        <f t="shared" si="6"/>
        <v>34234081.19</v>
      </c>
      <c r="L38" s="13">
        <f t="shared" si="6"/>
        <v>36656695.4</v>
      </c>
      <c r="M38" s="12">
        <f t="shared" si="3"/>
        <v>299707138.7</v>
      </c>
      <c r="N38" s="18"/>
      <c r="O38" s="18"/>
    </row>
    <row r="39" ht="36.0" customHeight="1">
      <c r="C39" s="15" t="s">
        <v>42</v>
      </c>
      <c r="D39" s="16">
        <v>4.46290243E8</v>
      </c>
      <c r="E39" s="16">
        <v>3.2545079E7</v>
      </c>
      <c r="F39" s="16">
        <v>4.0723679E7</v>
      </c>
      <c r="G39" s="16">
        <v>4.08880954E7</v>
      </c>
      <c r="H39" s="16">
        <v>3.78441954E7</v>
      </c>
      <c r="I39" s="16">
        <v>3.667679538E7</v>
      </c>
      <c r="J39" s="16">
        <v>3.984391692E7</v>
      </c>
      <c r="K39" s="16">
        <v>3.423408119E7</v>
      </c>
      <c r="L39" s="16">
        <v>3.66566954E7</v>
      </c>
      <c r="M39" s="12">
        <f t="shared" si="3"/>
        <v>299412537.7</v>
      </c>
      <c r="N39" s="18"/>
      <c r="O39" s="18"/>
    </row>
    <row r="40" ht="51.75" customHeight="1">
      <c r="C40" s="15" t="s">
        <v>43</v>
      </c>
      <c r="D40" s="16"/>
      <c r="E40" s="17"/>
      <c r="F40" s="17"/>
      <c r="G40" s="17"/>
      <c r="H40" s="17"/>
      <c r="I40" s="17"/>
      <c r="J40" s="17"/>
      <c r="K40" s="17"/>
      <c r="L40" s="17"/>
      <c r="M40" s="12">
        <f t="shared" si="3"/>
        <v>0</v>
      </c>
      <c r="N40" s="18"/>
      <c r="O40" s="18"/>
    </row>
    <row r="41" ht="47.25" customHeight="1">
      <c r="C41" s="15" t="s">
        <v>44</v>
      </c>
      <c r="D41" s="16"/>
      <c r="E41" s="17"/>
      <c r="F41" s="17"/>
      <c r="G41" s="17"/>
      <c r="H41" s="17"/>
      <c r="I41" s="17"/>
      <c r="J41" s="17"/>
      <c r="K41" s="17"/>
      <c r="L41" s="17"/>
      <c r="M41" s="12">
        <f t="shared" si="3"/>
        <v>0</v>
      </c>
      <c r="N41" s="18"/>
      <c r="O41" s="18"/>
    </row>
    <row r="42" ht="50.25" customHeight="1">
      <c r="C42" s="15" t="s">
        <v>45</v>
      </c>
      <c r="D42" s="16"/>
      <c r="E42" s="17"/>
      <c r="F42" s="17"/>
      <c r="G42" s="17"/>
      <c r="H42" s="17"/>
      <c r="I42" s="17"/>
      <c r="J42" s="17"/>
      <c r="K42" s="17"/>
      <c r="L42" s="17"/>
      <c r="M42" s="12">
        <f t="shared" si="3"/>
        <v>0</v>
      </c>
      <c r="N42" s="18"/>
      <c r="O42" s="18"/>
    </row>
    <row r="43" ht="54.75" customHeight="1">
      <c r="C43" s="15" t="s">
        <v>46</v>
      </c>
      <c r="D43" s="16"/>
      <c r="E43" s="17"/>
      <c r="F43" s="17"/>
      <c r="G43" s="17"/>
      <c r="H43" s="17"/>
      <c r="I43" s="17"/>
      <c r="J43" s="17"/>
      <c r="K43" s="17"/>
      <c r="L43" s="17"/>
      <c r="M43" s="12">
        <f t="shared" si="3"/>
        <v>0</v>
      </c>
      <c r="N43" s="18"/>
      <c r="O43" s="18"/>
    </row>
    <row r="44" ht="36.0" customHeight="1">
      <c r="C44" s="15" t="s">
        <v>47</v>
      </c>
      <c r="D44" s="16"/>
      <c r="E44" s="17"/>
      <c r="F44" s="17"/>
      <c r="G44" s="17"/>
      <c r="H44" s="17"/>
      <c r="I44" s="17">
        <v>294601.0</v>
      </c>
      <c r="J44" s="17"/>
      <c r="K44" s="17"/>
      <c r="L44" s="17"/>
      <c r="M44" s="12">
        <f t="shared" si="3"/>
        <v>294601</v>
      </c>
      <c r="N44" s="18"/>
      <c r="O44" s="18"/>
    </row>
    <row r="45" ht="48.75" customHeight="1">
      <c r="C45" s="15" t="s">
        <v>48</v>
      </c>
      <c r="D45" s="22"/>
      <c r="E45" s="17"/>
      <c r="F45" s="17"/>
      <c r="G45" s="17"/>
      <c r="H45" s="17"/>
      <c r="I45" s="17"/>
      <c r="J45" s="17"/>
      <c r="K45" s="17"/>
      <c r="L45" s="17"/>
      <c r="M45" s="12">
        <f t="shared" si="3"/>
        <v>0</v>
      </c>
      <c r="N45" s="18"/>
      <c r="O45" s="18"/>
    </row>
    <row r="46" ht="36.0" customHeight="1">
      <c r="C46" s="10" t="s">
        <v>49</v>
      </c>
      <c r="D46" s="22"/>
      <c r="E46" s="17"/>
      <c r="F46" s="17"/>
      <c r="G46" s="17"/>
      <c r="H46" s="17"/>
      <c r="I46" s="17"/>
      <c r="J46" s="12">
        <f t="shared" ref="J46:L46" si="7">+J47</f>
        <v>5540171.16</v>
      </c>
      <c r="K46" s="12" t="str">
        <f t="shared" si="7"/>
        <v/>
      </c>
      <c r="L46" s="12" t="str">
        <f t="shared" si="7"/>
        <v/>
      </c>
      <c r="M46" s="12">
        <f t="shared" si="3"/>
        <v>5540171.16</v>
      </c>
      <c r="N46" s="18"/>
      <c r="O46" s="18"/>
    </row>
    <row r="47" ht="36.0" customHeight="1">
      <c r="C47" s="15" t="s">
        <v>50</v>
      </c>
      <c r="D47" s="22"/>
      <c r="E47" s="17"/>
      <c r="F47" s="17"/>
      <c r="G47" s="17"/>
      <c r="H47" s="17"/>
      <c r="I47" s="17"/>
      <c r="J47" s="17">
        <v>5540171.16</v>
      </c>
      <c r="K47" s="17"/>
      <c r="L47" s="17"/>
      <c r="M47" s="12">
        <f t="shared" si="3"/>
        <v>5540171.16</v>
      </c>
      <c r="N47" s="18"/>
      <c r="O47" s="18"/>
    </row>
    <row r="48" ht="51.0" customHeight="1">
      <c r="C48" s="15" t="s">
        <v>51</v>
      </c>
      <c r="D48" s="22"/>
      <c r="E48" s="17"/>
      <c r="F48" s="17"/>
      <c r="G48" s="17"/>
      <c r="H48" s="17"/>
      <c r="I48" s="17"/>
      <c r="J48" s="17"/>
      <c r="K48" s="17"/>
      <c r="L48" s="17"/>
      <c r="M48" s="12">
        <f t="shared" si="3"/>
        <v>0</v>
      </c>
      <c r="N48" s="18"/>
      <c r="O48" s="18"/>
    </row>
    <row r="49" ht="57.75" customHeight="1">
      <c r="C49" s="15" t="s">
        <v>52</v>
      </c>
      <c r="D49" s="22"/>
      <c r="E49" s="17"/>
      <c r="F49" s="17"/>
      <c r="G49" s="17"/>
      <c r="H49" s="17"/>
      <c r="I49" s="17"/>
      <c r="J49" s="17"/>
      <c r="K49" s="17"/>
      <c r="L49" s="17"/>
      <c r="M49" s="12">
        <f t="shared" si="3"/>
        <v>0</v>
      </c>
      <c r="N49" s="18"/>
      <c r="O49" s="18"/>
    </row>
    <row r="50" ht="49.5" customHeight="1">
      <c r="C50" s="15" t="s">
        <v>53</v>
      </c>
      <c r="D50" s="22"/>
      <c r="E50" s="17"/>
      <c r="F50" s="17"/>
      <c r="G50" s="17"/>
      <c r="H50" s="17"/>
      <c r="I50" s="17"/>
      <c r="J50" s="17"/>
      <c r="K50" s="17"/>
      <c r="L50" s="17"/>
      <c r="M50" s="12">
        <f t="shared" si="3"/>
        <v>0</v>
      </c>
      <c r="N50" s="18"/>
      <c r="O50" s="18"/>
    </row>
    <row r="51" ht="51.75" customHeight="1">
      <c r="C51" s="15" t="s">
        <v>54</v>
      </c>
      <c r="D51" s="22"/>
      <c r="E51" s="17"/>
      <c r="F51" s="17"/>
      <c r="G51" s="17"/>
      <c r="H51" s="17"/>
      <c r="I51" s="17"/>
      <c r="J51" s="17"/>
      <c r="K51" s="17"/>
      <c r="L51" s="17"/>
      <c r="M51" s="12">
        <f t="shared" si="3"/>
        <v>0</v>
      </c>
      <c r="N51" s="18"/>
      <c r="O51" s="18"/>
    </row>
    <row r="52" ht="36.0" customHeight="1">
      <c r="C52" s="15" t="s">
        <v>55</v>
      </c>
      <c r="D52" s="22"/>
      <c r="E52" s="17"/>
      <c r="F52" s="17"/>
      <c r="G52" s="17"/>
      <c r="H52" s="17"/>
      <c r="I52" s="17"/>
      <c r="J52" s="17"/>
      <c r="K52" s="17"/>
      <c r="L52" s="17"/>
      <c r="M52" s="12">
        <f t="shared" si="3"/>
        <v>0</v>
      </c>
      <c r="N52" s="18"/>
      <c r="O52" s="18"/>
    </row>
    <row r="53" ht="50.25" customHeight="1">
      <c r="C53" s="15" t="s">
        <v>56</v>
      </c>
      <c r="D53" s="22"/>
      <c r="E53" s="17"/>
      <c r="F53" s="17"/>
      <c r="G53" s="17"/>
      <c r="H53" s="17"/>
      <c r="I53" s="17"/>
      <c r="J53" s="17"/>
      <c r="K53" s="17"/>
      <c r="L53" s="17"/>
      <c r="M53" s="12">
        <f t="shared" si="3"/>
        <v>0</v>
      </c>
      <c r="N53" s="18"/>
      <c r="O53" s="18"/>
    </row>
    <row r="54" ht="36.0" customHeight="1">
      <c r="C54" s="10" t="s">
        <v>57</v>
      </c>
      <c r="D54" s="13">
        <f>+D55+D56+D57+D58+D59+D60+D62</f>
        <v>64079917</v>
      </c>
      <c r="E54" s="12"/>
      <c r="F54" s="12"/>
      <c r="G54" s="12"/>
      <c r="H54" s="12"/>
      <c r="I54" s="12"/>
      <c r="J54" s="12">
        <f t="shared" ref="J54:L54" si="8">+J57</f>
        <v>335000</v>
      </c>
      <c r="K54" s="12">
        <f t="shared" si="8"/>
        <v>876620</v>
      </c>
      <c r="L54" s="12" t="str">
        <f t="shared" si="8"/>
        <v/>
      </c>
      <c r="M54" s="12">
        <f t="shared" si="3"/>
        <v>1211620</v>
      </c>
      <c r="N54" s="18"/>
      <c r="O54" s="18"/>
    </row>
    <row r="55" ht="36.0" customHeight="1">
      <c r="C55" s="15" t="s">
        <v>58</v>
      </c>
      <c r="D55" s="16">
        <v>4000000.0</v>
      </c>
      <c r="E55" s="17"/>
      <c r="F55" s="17"/>
      <c r="G55" s="17"/>
      <c r="H55" s="17"/>
      <c r="I55" s="17"/>
      <c r="J55" s="17"/>
      <c r="K55" s="17"/>
      <c r="L55" s="17"/>
      <c r="M55" s="12">
        <f t="shared" si="3"/>
        <v>0</v>
      </c>
      <c r="N55" s="18"/>
      <c r="O55" s="18"/>
    </row>
    <row r="56" ht="36.0" customHeight="1">
      <c r="C56" s="15" t="s">
        <v>59</v>
      </c>
      <c r="D56" s="16">
        <v>0.0</v>
      </c>
      <c r="E56" s="17"/>
      <c r="F56" s="17"/>
      <c r="G56" s="17"/>
      <c r="H56" s="17"/>
      <c r="I56" s="17"/>
      <c r="J56" s="17"/>
      <c r="K56" s="17"/>
      <c r="L56" s="17"/>
      <c r="M56" s="12">
        <f t="shared" si="3"/>
        <v>0</v>
      </c>
      <c r="N56" s="18"/>
      <c r="O56" s="18"/>
    </row>
    <row r="57" ht="36.0" customHeight="1">
      <c r="C57" s="15" t="s">
        <v>60</v>
      </c>
      <c r="D57" s="16">
        <v>1000000.0</v>
      </c>
      <c r="E57" s="17"/>
      <c r="F57" s="17"/>
      <c r="G57" s="17"/>
      <c r="H57" s="17"/>
      <c r="I57" s="17"/>
      <c r="J57" s="17">
        <v>335000.0</v>
      </c>
      <c r="K57" s="17">
        <v>876620.0</v>
      </c>
      <c r="L57" s="17"/>
      <c r="M57" s="12">
        <f t="shared" si="3"/>
        <v>1211620</v>
      </c>
      <c r="N57" s="18"/>
      <c r="O57" s="18"/>
    </row>
    <row r="58" ht="48.0" customHeight="1">
      <c r="C58" s="15" t="s">
        <v>61</v>
      </c>
      <c r="D58" s="16">
        <v>5.7829917E7</v>
      </c>
      <c r="E58" s="17"/>
      <c r="F58" s="17"/>
      <c r="G58" s="17"/>
      <c r="H58" s="17"/>
      <c r="I58" s="17"/>
      <c r="J58" s="17"/>
      <c r="K58" s="17"/>
      <c r="L58" s="17"/>
      <c r="M58" s="12">
        <f t="shared" si="3"/>
        <v>0</v>
      </c>
      <c r="N58" s="18"/>
      <c r="O58" s="18"/>
    </row>
    <row r="59" ht="36.0" customHeight="1">
      <c r="C59" s="15" t="s">
        <v>62</v>
      </c>
      <c r="D59" s="16">
        <v>1050000.0</v>
      </c>
      <c r="E59" s="17"/>
      <c r="F59" s="17"/>
      <c r="G59" s="17"/>
      <c r="H59" s="17"/>
      <c r="I59" s="17"/>
      <c r="J59" s="17"/>
      <c r="K59" s="17"/>
      <c r="L59" s="17"/>
      <c r="M59" s="12">
        <f t="shared" si="3"/>
        <v>0</v>
      </c>
      <c r="N59" s="18"/>
      <c r="O59" s="18"/>
    </row>
    <row r="60" ht="36.0" customHeight="1">
      <c r="C60" s="15" t="s">
        <v>63</v>
      </c>
      <c r="D60" s="16">
        <v>100000.0</v>
      </c>
      <c r="E60" s="17"/>
      <c r="F60" s="17"/>
      <c r="G60" s="17"/>
      <c r="H60" s="17"/>
      <c r="I60" s="17"/>
      <c r="J60" s="17"/>
      <c r="K60" s="17"/>
      <c r="L60" s="17"/>
      <c r="M60" s="12">
        <f t="shared" si="3"/>
        <v>0</v>
      </c>
      <c r="N60" s="18"/>
      <c r="O60" s="18"/>
    </row>
    <row r="61" ht="36.0" customHeight="1">
      <c r="C61" s="21" t="s">
        <v>64</v>
      </c>
      <c r="D61" s="16">
        <v>0.0</v>
      </c>
      <c r="E61" s="17"/>
      <c r="F61" s="17"/>
      <c r="G61" s="17"/>
      <c r="H61" s="17"/>
      <c r="I61" s="17"/>
      <c r="J61" s="17"/>
      <c r="K61" s="17"/>
      <c r="L61" s="17"/>
      <c r="M61" s="12">
        <f t="shared" si="3"/>
        <v>0</v>
      </c>
      <c r="N61" s="18"/>
      <c r="O61" s="18"/>
    </row>
    <row r="62" ht="36.0" customHeight="1">
      <c r="C62" s="15" t="s">
        <v>65</v>
      </c>
      <c r="D62" s="16">
        <v>100000.0</v>
      </c>
      <c r="E62" s="17"/>
      <c r="F62" s="17"/>
      <c r="G62" s="17"/>
      <c r="H62" s="17"/>
      <c r="I62" s="17"/>
      <c r="J62" s="17"/>
      <c r="K62" s="17"/>
      <c r="L62" s="17"/>
      <c r="M62" s="12">
        <f t="shared" si="3"/>
        <v>0</v>
      </c>
      <c r="N62" s="18"/>
      <c r="O62" s="18"/>
    </row>
    <row r="63" ht="45.0" customHeight="1">
      <c r="C63" s="15" t="s">
        <v>66</v>
      </c>
      <c r="D63" s="13"/>
      <c r="E63" s="17"/>
      <c r="F63" s="17"/>
      <c r="G63" s="17"/>
      <c r="H63" s="17"/>
      <c r="I63" s="17"/>
      <c r="J63" s="17"/>
      <c r="K63" s="17"/>
      <c r="L63" s="17"/>
      <c r="M63" s="12">
        <f t="shared" si="3"/>
        <v>0</v>
      </c>
      <c r="N63" s="18"/>
      <c r="O63" s="18"/>
    </row>
    <row r="64" ht="36.0" customHeight="1">
      <c r="C64" s="10" t="s">
        <v>67</v>
      </c>
      <c r="D64" s="13">
        <f>+D65</f>
        <v>600000</v>
      </c>
      <c r="E64" s="17"/>
      <c r="F64" s="17"/>
      <c r="G64" s="17"/>
      <c r="H64" s="17"/>
      <c r="I64" s="17"/>
      <c r="J64" s="17"/>
      <c r="K64" s="17"/>
      <c r="L64" s="17"/>
      <c r="M64" s="12">
        <f t="shared" si="3"/>
        <v>0</v>
      </c>
      <c r="N64" s="18"/>
      <c r="O64" s="18"/>
    </row>
    <row r="65" ht="36.0" customHeight="1">
      <c r="C65" s="15" t="s">
        <v>68</v>
      </c>
      <c r="D65" s="16">
        <v>600000.0</v>
      </c>
      <c r="E65" s="17"/>
      <c r="F65" s="17"/>
      <c r="G65" s="17"/>
      <c r="H65" s="17"/>
      <c r="I65" s="17"/>
      <c r="J65" s="17"/>
      <c r="K65" s="17"/>
      <c r="L65" s="17"/>
      <c r="M65" s="12">
        <f t="shared" si="3"/>
        <v>0</v>
      </c>
      <c r="N65" s="18"/>
      <c r="O65" s="18"/>
    </row>
    <row r="66" ht="36.0" customHeight="1">
      <c r="C66" s="15" t="s">
        <v>69</v>
      </c>
      <c r="D66" s="16">
        <v>0.0</v>
      </c>
      <c r="E66" s="17"/>
      <c r="F66" s="17"/>
      <c r="G66" s="17"/>
      <c r="H66" s="17"/>
      <c r="I66" s="17"/>
      <c r="J66" s="17"/>
      <c r="K66" s="17"/>
      <c r="L66" s="17"/>
      <c r="M66" s="12">
        <f t="shared" si="3"/>
        <v>0</v>
      </c>
      <c r="N66" s="18"/>
      <c r="O66" s="18"/>
    </row>
    <row r="67" ht="36.0" customHeight="1">
      <c r="C67" s="15" t="s">
        <v>70</v>
      </c>
      <c r="D67" s="16">
        <v>0.0</v>
      </c>
      <c r="E67" s="17"/>
      <c r="F67" s="17"/>
      <c r="G67" s="17"/>
      <c r="H67" s="17"/>
      <c r="I67" s="17"/>
      <c r="J67" s="17"/>
      <c r="K67" s="17"/>
      <c r="L67" s="17"/>
      <c r="M67" s="12">
        <f t="shared" si="3"/>
        <v>0</v>
      </c>
      <c r="N67" s="18"/>
      <c r="O67" s="18"/>
    </row>
    <row r="68" ht="65.25" customHeight="1">
      <c r="C68" s="21" t="s">
        <v>71</v>
      </c>
      <c r="D68" s="16">
        <v>0.0</v>
      </c>
      <c r="E68" s="17"/>
      <c r="F68" s="17"/>
      <c r="G68" s="17"/>
      <c r="H68" s="17"/>
      <c r="I68" s="17"/>
      <c r="J68" s="17"/>
      <c r="K68" s="17"/>
      <c r="L68" s="17"/>
      <c r="M68" s="12">
        <f t="shared" si="3"/>
        <v>0</v>
      </c>
      <c r="N68" s="18"/>
      <c r="O68" s="18"/>
    </row>
    <row r="69" ht="60.75" customHeight="1">
      <c r="C69" s="23" t="s">
        <v>72</v>
      </c>
      <c r="D69" s="16">
        <v>0.0</v>
      </c>
      <c r="E69" s="17"/>
      <c r="F69" s="17"/>
      <c r="G69" s="17"/>
      <c r="H69" s="17"/>
      <c r="I69" s="17"/>
      <c r="J69" s="17"/>
      <c r="K69" s="17"/>
      <c r="L69" s="17"/>
      <c r="M69" s="12">
        <f t="shared" si="3"/>
        <v>0</v>
      </c>
      <c r="N69" s="18"/>
      <c r="O69" s="18"/>
    </row>
    <row r="70" ht="36.0" customHeight="1">
      <c r="C70" s="21" t="s">
        <v>73</v>
      </c>
      <c r="D70" s="16">
        <v>0.0</v>
      </c>
      <c r="E70" s="17"/>
      <c r="F70" s="17"/>
      <c r="G70" s="17"/>
      <c r="H70" s="17"/>
      <c r="I70" s="17"/>
      <c r="J70" s="17"/>
      <c r="K70" s="17"/>
      <c r="L70" s="17"/>
      <c r="M70" s="12">
        <f t="shared" si="3"/>
        <v>0</v>
      </c>
      <c r="N70" s="18"/>
      <c r="O70" s="18"/>
    </row>
    <row r="71" ht="57.0" customHeight="1">
      <c r="C71" s="15" t="s">
        <v>74</v>
      </c>
      <c r="D71" s="16">
        <v>0.0</v>
      </c>
      <c r="E71" s="17"/>
      <c r="F71" s="17"/>
      <c r="G71" s="17"/>
      <c r="H71" s="17"/>
      <c r="I71" s="17"/>
      <c r="J71" s="17"/>
      <c r="K71" s="17"/>
      <c r="L71" s="17"/>
      <c r="M71" s="12">
        <f t="shared" si="3"/>
        <v>0</v>
      </c>
      <c r="N71" s="18"/>
      <c r="O71" s="18"/>
    </row>
    <row r="72" ht="36.0" customHeight="1">
      <c r="C72" s="10" t="s">
        <v>75</v>
      </c>
      <c r="D72" s="16">
        <v>0.0</v>
      </c>
      <c r="E72" s="17"/>
      <c r="F72" s="17"/>
      <c r="G72" s="17"/>
      <c r="H72" s="17"/>
      <c r="I72" s="17"/>
      <c r="J72" s="17"/>
      <c r="K72" s="17"/>
      <c r="L72" s="17"/>
      <c r="M72" s="12">
        <f t="shared" si="3"/>
        <v>0</v>
      </c>
      <c r="N72" s="18"/>
      <c r="O72" s="18"/>
    </row>
    <row r="73" ht="36.0" customHeight="1">
      <c r="C73" s="15" t="s">
        <v>76</v>
      </c>
      <c r="D73" s="16">
        <v>0.0</v>
      </c>
      <c r="E73" s="17"/>
      <c r="F73" s="17"/>
      <c r="G73" s="17"/>
      <c r="H73" s="17"/>
      <c r="I73" s="17"/>
      <c r="J73" s="17"/>
      <c r="K73" s="17"/>
      <c r="L73" s="17"/>
      <c r="M73" s="12">
        <f t="shared" si="3"/>
        <v>0</v>
      </c>
      <c r="N73" s="18"/>
      <c r="O73" s="18"/>
    </row>
    <row r="74" ht="36.0" customHeight="1">
      <c r="C74" s="21" t="s">
        <v>77</v>
      </c>
      <c r="D74" s="16">
        <v>0.0</v>
      </c>
      <c r="E74" s="17"/>
      <c r="F74" s="17"/>
      <c r="G74" s="17"/>
      <c r="H74" s="17"/>
      <c r="I74" s="17"/>
      <c r="J74" s="17"/>
      <c r="K74" s="17"/>
      <c r="L74" s="17"/>
      <c r="M74" s="12">
        <f t="shared" si="3"/>
        <v>0</v>
      </c>
      <c r="N74" s="18"/>
      <c r="O74" s="18"/>
    </row>
    <row r="75" ht="58.5" customHeight="1">
      <c r="C75" s="15" t="s">
        <v>78</v>
      </c>
      <c r="D75" s="16">
        <v>0.0</v>
      </c>
      <c r="E75" s="17"/>
      <c r="F75" s="17"/>
      <c r="G75" s="17"/>
      <c r="H75" s="17"/>
      <c r="I75" s="17"/>
      <c r="J75" s="17"/>
      <c r="K75" s="17"/>
      <c r="L75" s="17"/>
      <c r="M75" s="12">
        <f t="shared" si="3"/>
        <v>0</v>
      </c>
      <c r="N75" s="18"/>
      <c r="O75" s="18"/>
    </row>
    <row r="76" ht="36.0" customHeight="1">
      <c r="C76" s="24" t="s">
        <v>79</v>
      </c>
      <c r="D76" s="25"/>
      <c r="E76" s="17"/>
      <c r="F76" s="17"/>
      <c r="G76" s="17"/>
      <c r="H76" s="17"/>
      <c r="I76" s="17"/>
      <c r="J76" s="17"/>
      <c r="K76" s="17"/>
      <c r="L76" s="17"/>
      <c r="M76" s="12">
        <f t="shared" si="3"/>
        <v>0</v>
      </c>
      <c r="N76" s="18"/>
      <c r="O76" s="18"/>
    </row>
    <row r="77" ht="36.0" customHeight="1">
      <c r="C77" s="15"/>
      <c r="D77" s="16">
        <v>0.0</v>
      </c>
      <c r="E77" s="17"/>
      <c r="F77" s="17"/>
      <c r="G77" s="17"/>
      <c r="H77" s="17"/>
      <c r="I77" s="17"/>
      <c r="J77" s="17"/>
      <c r="K77" s="17"/>
      <c r="L77" s="17"/>
      <c r="M77" s="12">
        <f t="shared" si="3"/>
        <v>0</v>
      </c>
      <c r="N77" s="18"/>
      <c r="O77" s="18"/>
    </row>
    <row r="78" ht="36.0" customHeight="1">
      <c r="C78" s="10" t="s">
        <v>80</v>
      </c>
      <c r="D78" s="16">
        <v>0.0</v>
      </c>
      <c r="E78" s="17"/>
      <c r="F78" s="17"/>
      <c r="G78" s="17"/>
      <c r="H78" s="17"/>
      <c r="I78" s="17"/>
      <c r="J78" s="17"/>
      <c r="K78" s="17"/>
      <c r="L78" s="17"/>
      <c r="M78" s="12">
        <f t="shared" si="3"/>
        <v>0</v>
      </c>
      <c r="N78" s="18"/>
      <c r="O78" s="18"/>
    </row>
    <row r="79" ht="36.0" customHeight="1">
      <c r="C79" s="10" t="s">
        <v>81</v>
      </c>
      <c r="D79" s="16">
        <v>0.0</v>
      </c>
      <c r="E79" s="17"/>
      <c r="F79" s="17"/>
      <c r="G79" s="17"/>
      <c r="H79" s="17"/>
      <c r="I79" s="17"/>
      <c r="J79" s="17"/>
      <c r="K79" s="17"/>
      <c r="L79" s="17"/>
      <c r="M79" s="12">
        <f t="shared" si="3"/>
        <v>0</v>
      </c>
      <c r="N79" s="18"/>
      <c r="O79" s="18"/>
    </row>
    <row r="80" ht="36.0" customHeight="1">
      <c r="C80" s="15" t="s">
        <v>82</v>
      </c>
      <c r="D80" s="16">
        <v>0.0</v>
      </c>
      <c r="E80" s="17"/>
      <c r="F80" s="17"/>
      <c r="G80" s="17"/>
      <c r="H80" s="17"/>
      <c r="I80" s="17"/>
      <c r="J80" s="17"/>
      <c r="K80" s="17"/>
      <c r="L80" s="17"/>
      <c r="M80" s="12">
        <f t="shared" si="3"/>
        <v>0</v>
      </c>
      <c r="N80" s="18"/>
      <c r="O80" s="18"/>
    </row>
    <row r="81" ht="36.0" customHeight="1">
      <c r="C81" s="15" t="s">
        <v>83</v>
      </c>
      <c r="D81" s="16">
        <v>0.0</v>
      </c>
      <c r="E81" s="17"/>
      <c r="F81" s="17"/>
      <c r="G81" s="17"/>
      <c r="H81" s="17"/>
      <c r="I81" s="17"/>
      <c r="J81" s="17"/>
      <c r="K81" s="17"/>
      <c r="L81" s="17"/>
      <c r="M81" s="12">
        <f t="shared" si="3"/>
        <v>0</v>
      </c>
      <c r="N81" s="18"/>
      <c r="O81" s="18"/>
    </row>
    <row r="82" ht="36.0" customHeight="1">
      <c r="C82" s="10" t="s">
        <v>84</v>
      </c>
      <c r="D82" s="16">
        <v>0.0</v>
      </c>
      <c r="E82" s="17"/>
      <c r="F82" s="17"/>
      <c r="G82" s="17"/>
      <c r="H82" s="17"/>
      <c r="I82" s="17"/>
      <c r="J82" s="17"/>
      <c r="K82" s="17"/>
      <c r="L82" s="17"/>
      <c r="M82" s="12">
        <f t="shared" si="3"/>
        <v>0</v>
      </c>
      <c r="N82" s="18"/>
      <c r="O82" s="18"/>
    </row>
    <row r="83" ht="36.0" customHeight="1">
      <c r="C83" s="15" t="s">
        <v>85</v>
      </c>
      <c r="D83" s="16">
        <v>0.0</v>
      </c>
      <c r="E83" s="17"/>
      <c r="F83" s="17"/>
      <c r="G83" s="17"/>
      <c r="H83" s="17"/>
      <c r="I83" s="17"/>
      <c r="J83" s="17"/>
      <c r="K83" s="17"/>
      <c r="L83" s="17"/>
      <c r="M83" s="12">
        <f t="shared" si="3"/>
        <v>0</v>
      </c>
      <c r="N83" s="18"/>
      <c r="O83" s="18"/>
    </row>
    <row r="84" ht="36.0" customHeight="1">
      <c r="C84" s="15" t="s">
        <v>86</v>
      </c>
      <c r="D84" s="16">
        <v>0.0</v>
      </c>
      <c r="E84" s="17"/>
      <c r="F84" s="17"/>
      <c r="G84" s="17"/>
      <c r="H84" s="17"/>
      <c r="I84" s="17"/>
      <c r="J84" s="17"/>
      <c r="K84" s="17"/>
      <c r="L84" s="17"/>
      <c r="M84" s="12">
        <f t="shared" si="3"/>
        <v>0</v>
      </c>
      <c r="N84" s="18"/>
      <c r="O84" s="18"/>
    </row>
    <row r="85" ht="36.0" customHeight="1">
      <c r="C85" s="10" t="s">
        <v>87</v>
      </c>
      <c r="D85" s="16">
        <v>0.0</v>
      </c>
      <c r="E85" s="17"/>
      <c r="F85" s="17"/>
      <c r="G85" s="17"/>
      <c r="H85" s="17"/>
      <c r="I85" s="17"/>
      <c r="J85" s="17"/>
      <c r="K85" s="17"/>
      <c r="L85" s="17"/>
      <c r="M85" s="12">
        <f t="shared" si="3"/>
        <v>0</v>
      </c>
      <c r="N85" s="18"/>
      <c r="O85" s="18"/>
    </row>
    <row r="86" ht="36.0" customHeight="1">
      <c r="C86" s="15" t="s">
        <v>88</v>
      </c>
      <c r="D86" s="16">
        <v>0.0</v>
      </c>
      <c r="E86" s="17"/>
      <c r="F86" s="17"/>
      <c r="G86" s="17"/>
      <c r="H86" s="17"/>
      <c r="I86" s="17"/>
      <c r="J86" s="17"/>
      <c r="K86" s="17"/>
      <c r="L86" s="17"/>
      <c r="M86" s="12">
        <f t="shared" si="3"/>
        <v>0</v>
      </c>
      <c r="N86" s="18"/>
      <c r="O86" s="18"/>
    </row>
    <row r="87" ht="36.0" customHeight="1">
      <c r="C87" s="24" t="s">
        <v>89</v>
      </c>
      <c r="D87" s="25"/>
      <c r="E87" s="17"/>
      <c r="F87" s="17"/>
      <c r="G87" s="17"/>
      <c r="H87" s="17"/>
      <c r="I87" s="17"/>
      <c r="J87" s="17"/>
      <c r="K87" s="17"/>
      <c r="L87" s="17"/>
      <c r="M87" s="12">
        <f t="shared" si="3"/>
        <v>0</v>
      </c>
      <c r="N87" s="18"/>
      <c r="O87" s="18"/>
    </row>
    <row r="88" ht="36.0" customHeight="1">
      <c r="C88" s="26"/>
      <c r="D88" s="16">
        <v>0.0</v>
      </c>
      <c r="E88" s="17"/>
      <c r="F88" s="17"/>
      <c r="G88" s="17"/>
      <c r="H88" s="17"/>
      <c r="I88" s="17"/>
      <c r="J88" s="17"/>
      <c r="K88" s="17"/>
      <c r="L88" s="17"/>
      <c r="M88" s="12">
        <f t="shared" si="3"/>
        <v>0</v>
      </c>
      <c r="N88" s="18"/>
      <c r="O88" s="18"/>
    </row>
    <row r="89" ht="36.0" customHeight="1">
      <c r="C89" s="27" t="s">
        <v>90</v>
      </c>
      <c r="D89" s="28">
        <f>+D12+D18+D28+D38+D54+D64</f>
        <v>1487749090</v>
      </c>
      <c r="E89" s="28">
        <f t="shared" ref="E89:I89" si="9">+E12+E18+E28+E38+E54</f>
        <v>83071757.04</v>
      </c>
      <c r="F89" s="28">
        <f t="shared" si="9"/>
        <v>92592504.75</v>
      </c>
      <c r="G89" s="28">
        <f t="shared" si="9"/>
        <v>96164626.46</v>
      </c>
      <c r="H89" s="28">
        <f t="shared" si="9"/>
        <v>92915302.35</v>
      </c>
      <c r="I89" s="28">
        <f t="shared" si="9"/>
        <v>91783118.56</v>
      </c>
      <c r="J89" s="28">
        <f t="shared" ref="J89:L89" si="10">+J12+J18+J28+J38+J54+J46</f>
        <v>135762765.7</v>
      </c>
      <c r="K89" s="28">
        <f t="shared" si="10"/>
        <v>129109383.4</v>
      </c>
      <c r="L89" s="28">
        <f t="shared" si="10"/>
        <v>178896726.5</v>
      </c>
      <c r="M89" s="28">
        <f t="shared" si="3"/>
        <v>900296184.8</v>
      </c>
      <c r="N89" s="9"/>
      <c r="O89" s="18"/>
    </row>
    <row r="90" ht="20.25" customHeight="1">
      <c r="C90" s="7"/>
      <c r="D90" s="7"/>
      <c r="E90" s="29"/>
      <c r="F90" s="29"/>
      <c r="G90" s="29"/>
      <c r="H90" s="29"/>
      <c r="I90" s="29"/>
      <c r="J90" s="29"/>
      <c r="K90" s="29"/>
      <c r="L90" s="29"/>
      <c r="M90" s="29"/>
    </row>
    <row r="91" ht="17.25" customHeight="1">
      <c r="C91" s="30" t="s">
        <v>91</v>
      </c>
      <c r="D91" s="31"/>
      <c r="E91" s="31"/>
      <c r="F91" s="31"/>
      <c r="G91" s="7"/>
      <c r="H91" s="7"/>
      <c r="I91" s="7"/>
      <c r="J91" s="7"/>
      <c r="K91" s="7"/>
      <c r="L91" s="7"/>
      <c r="M91" s="7"/>
    </row>
    <row r="92" ht="21.0" customHeight="1">
      <c r="C92" s="32" t="s">
        <v>92</v>
      </c>
      <c r="D92" s="31"/>
      <c r="E92" s="31"/>
      <c r="F92" s="31"/>
      <c r="G92" s="7"/>
      <c r="H92" s="7"/>
      <c r="I92" s="7"/>
      <c r="J92" s="7"/>
      <c r="K92" s="7"/>
      <c r="L92" s="7"/>
      <c r="M92" s="7"/>
    </row>
    <row r="93" ht="18.0" customHeight="1">
      <c r="C93" s="32" t="s">
        <v>93</v>
      </c>
      <c r="D93" s="31"/>
      <c r="E93" s="31"/>
      <c r="F93" s="31"/>
      <c r="G93" s="7"/>
      <c r="H93" s="7"/>
      <c r="I93" s="7"/>
      <c r="J93" s="7"/>
      <c r="K93" s="7"/>
      <c r="L93" s="7"/>
      <c r="M93" s="7"/>
    </row>
    <row r="94" ht="17.25" customHeight="1">
      <c r="C94" s="32" t="s">
        <v>94</v>
      </c>
      <c r="D94" s="31"/>
      <c r="E94" s="31"/>
      <c r="F94" s="31"/>
      <c r="G94" s="7"/>
      <c r="H94" s="7"/>
      <c r="I94" s="7"/>
      <c r="J94" s="7"/>
      <c r="K94" s="7"/>
      <c r="L94" s="7"/>
      <c r="M94" s="7"/>
    </row>
    <row r="95" ht="18.0" customHeight="1">
      <c r="C95" s="32" t="s">
        <v>95</v>
      </c>
      <c r="D95" s="31"/>
      <c r="E95" s="31"/>
      <c r="F95" s="31"/>
      <c r="G95" s="7"/>
      <c r="H95" s="7"/>
      <c r="I95" s="7"/>
      <c r="J95" s="7"/>
      <c r="K95" s="7"/>
      <c r="L95" s="7"/>
      <c r="M95" s="7"/>
    </row>
    <row r="96" ht="36.0" customHeight="1">
      <c r="M96" s="18"/>
    </row>
    <row r="97" ht="36.0" customHeight="1"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ht="36.0" customHeight="1"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ht="36.0" customHeight="1"/>
    <row r="100" ht="36.0" customHeight="1"/>
    <row r="101" ht="36.0" customHeight="1"/>
    <row r="102" ht="36.0" customHeight="1"/>
    <row r="103" ht="36.0" customHeight="1"/>
    <row r="104" ht="36.0" customHeight="1"/>
    <row r="105" ht="36.0" customHeight="1"/>
    <row r="106" ht="36.0" customHeight="1"/>
    <row r="107" ht="36.0" customHeight="1"/>
    <row r="108" ht="36.0" customHeight="1"/>
    <row r="109" ht="36.0" customHeight="1"/>
    <row r="110" ht="36.0" customHeight="1"/>
    <row r="111" ht="36.0" customHeight="1"/>
    <row r="112" ht="36.0" customHeight="1"/>
    <row r="113" ht="36.0" customHeight="1"/>
    <row r="114" ht="36.0" customHeight="1"/>
    <row r="115" ht="36.0" customHeight="1"/>
    <row r="116" ht="36.0" customHeight="1"/>
    <row r="117" ht="36.0" customHeight="1"/>
    <row r="118" ht="36.0" customHeight="1"/>
    <row r="119" ht="36.0" customHeight="1"/>
    <row r="120" ht="36.0" customHeight="1"/>
    <row r="121" ht="36.0" customHeight="1"/>
    <row r="122" ht="36.0" customHeight="1"/>
    <row r="123" ht="36.0" customHeight="1"/>
    <row r="124" ht="36.0" customHeight="1"/>
    <row r="125" ht="36.0" customHeight="1"/>
    <row r="126" ht="36.0" customHeight="1"/>
    <row r="127" ht="36.0" customHeight="1"/>
    <row r="128" ht="36.0" customHeight="1"/>
    <row r="129" ht="36.0" customHeight="1"/>
    <row r="130" ht="36.0" customHeight="1"/>
    <row r="131" ht="36.0" customHeight="1"/>
    <row r="132" ht="36.0" customHeight="1"/>
    <row r="133" ht="36.0" customHeight="1"/>
    <row r="134" ht="36.0" customHeight="1"/>
    <row r="135" ht="36.0" customHeight="1"/>
    <row r="136" ht="36.0" customHeight="1"/>
    <row r="137" ht="36.0" customHeight="1"/>
    <row r="138" ht="36.0" customHeight="1"/>
    <row r="139" ht="36.0" customHeight="1"/>
    <row r="140" ht="36.0" customHeight="1"/>
    <row r="141" ht="36.0" customHeight="1"/>
    <row r="142" ht="36.0" customHeight="1"/>
    <row r="143" ht="36.0" customHeight="1"/>
    <row r="144" ht="36.0" customHeight="1"/>
    <row r="145" ht="36.0" customHeight="1"/>
    <row r="146" ht="36.0" customHeight="1"/>
    <row r="147" ht="36.0" customHeight="1"/>
    <row r="148" ht="36.0" customHeight="1"/>
    <row r="149" ht="36.0" customHeight="1"/>
    <row r="150" ht="36.0" customHeight="1"/>
    <row r="151" ht="36.0" customHeight="1"/>
    <row r="152" ht="36.0" customHeight="1"/>
    <row r="153" ht="36.0" customHeight="1"/>
    <row r="154" ht="36.0" customHeight="1"/>
    <row r="155" ht="36.0" customHeight="1"/>
    <row r="156" ht="36.0" customHeight="1"/>
    <row r="157" ht="36.0" customHeight="1"/>
    <row r="158" ht="36.0" customHeight="1"/>
    <row r="159" ht="36.0" customHeight="1"/>
    <row r="160" ht="36.0" customHeight="1"/>
    <row r="161" ht="36.0" customHeight="1"/>
    <row r="162" ht="36.0" customHeight="1"/>
    <row r="163" ht="36.0" customHeight="1"/>
    <row r="164" ht="36.0" customHeight="1"/>
    <row r="165" ht="36.0" customHeight="1"/>
    <row r="166" ht="36.0" customHeight="1"/>
    <row r="167" ht="36.0" customHeight="1"/>
    <row r="168" ht="36.0" customHeight="1"/>
    <row r="169" ht="36.0" customHeight="1"/>
    <row r="170" ht="36.0" customHeight="1"/>
    <row r="171" ht="36.0" customHeight="1"/>
    <row r="172" ht="36.0" customHeight="1"/>
    <row r="173" ht="36.0" customHeight="1"/>
    <row r="174" ht="36.0" customHeight="1"/>
    <row r="175" ht="36.0" customHeight="1"/>
    <row r="176" ht="36.0" customHeight="1"/>
    <row r="177" ht="36.0" customHeight="1"/>
    <row r="178" ht="36.0" customHeight="1"/>
    <row r="179" ht="36.0" customHeight="1"/>
    <row r="180" ht="36.0" customHeight="1"/>
    <row r="181" ht="36.0" customHeight="1"/>
    <row r="182" ht="36.0" customHeight="1"/>
    <row r="183" ht="36.0" customHeight="1"/>
    <row r="184" ht="36.0" customHeight="1"/>
    <row r="185" ht="36.0" customHeight="1"/>
    <row r="186" ht="36.0" customHeight="1"/>
    <row r="187" ht="36.0" customHeight="1"/>
    <row r="188" ht="36.0" customHeight="1"/>
    <row r="189" ht="36.0" customHeight="1"/>
    <row r="190" ht="36.0" customHeight="1"/>
    <row r="191" ht="36.0" customHeight="1"/>
    <row r="192" ht="36.0" customHeight="1"/>
    <row r="193" ht="36.0" customHeight="1"/>
    <row r="194" ht="36.0" customHeight="1"/>
    <row r="195" ht="36.0" customHeight="1"/>
    <row r="196" ht="36.0" customHeight="1"/>
    <row r="197" ht="36.0" customHeight="1"/>
    <row r="198" ht="36.0" customHeight="1"/>
    <row r="199" ht="36.0" customHeight="1"/>
    <row r="200" ht="36.0" customHeight="1"/>
    <row r="201" ht="36.0" customHeight="1"/>
    <row r="202" ht="36.0" customHeight="1"/>
    <row r="203" ht="36.0" customHeight="1"/>
    <row r="204" ht="36.0" customHeight="1"/>
    <row r="205" ht="36.0" customHeight="1"/>
    <row r="206" ht="36.0" customHeight="1"/>
    <row r="207" ht="36.0" customHeight="1"/>
    <row r="208" ht="36.0" customHeight="1"/>
    <row r="209" ht="36.0" customHeight="1"/>
    <row r="210" ht="36.0" customHeight="1"/>
    <row r="211" ht="36.0" customHeight="1"/>
    <row r="212" ht="36.0" customHeight="1"/>
    <row r="213" ht="36.0" customHeight="1"/>
    <row r="214" ht="36.0" customHeight="1"/>
    <row r="215" ht="36.0" customHeight="1"/>
    <row r="216" ht="36.0" customHeight="1"/>
    <row r="217" ht="36.0" customHeight="1"/>
    <row r="218" ht="36.0" customHeight="1"/>
    <row r="219" ht="36.0" customHeight="1"/>
    <row r="220" ht="36.0" customHeight="1"/>
    <row r="221" ht="36.0" customHeight="1"/>
    <row r="222" ht="36.0" customHeight="1"/>
    <row r="223" ht="36.0" customHeight="1"/>
    <row r="224" ht="36.0" customHeight="1"/>
    <row r="225" ht="36.0" customHeight="1"/>
    <row r="226" ht="36.0" customHeight="1"/>
    <row r="227" ht="36.0" customHeight="1"/>
    <row r="228" ht="36.0" customHeight="1"/>
    <row r="229" ht="36.0" customHeight="1"/>
    <row r="230" ht="36.0" customHeight="1"/>
    <row r="231" ht="36.0" customHeight="1"/>
    <row r="232" ht="36.0" customHeight="1"/>
    <row r="233" ht="36.0" customHeight="1"/>
    <row r="234" ht="36.0" customHeight="1"/>
    <row r="235" ht="36.0" customHeight="1"/>
    <row r="236" ht="36.0" customHeight="1"/>
    <row r="237" ht="36.0" customHeight="1"/>
    <row r="238" ht="36.0" customHeight="1"/>
    <row r="239" ht="36.0" customHeight="1"/>
    <row r="240" ht="36.0" customHeight="1"/>
    <row r="241" ht="36.0" customHeight="1"/>
    <row r="242" ht="36.0" customHeight="1"/>
    <row r="243" ht="36.0" customHeight="1"/>
    <row r="244" ht="36.0" customHeight="1"/>
    <row r="245" ht="36.0" customHeight="1"/>
    <row r="246" ht="36.0" customHeight="1"/>
    <row r="247" ht="36.0" customHeight="1"/>
    <row r="248" ht="36.0" customHeight="1"/>
    <row r="249" ht="36.0" customHeight="1"/>
    <row r="250" ht="36.0" customHeight="1"/>
    <row r="251" ht="36.0" customHeight="1"/>
    <row r="252" ht="36.0" customHeight="1"/>
    <row r="253" ht="36.0" customHeight="1"/>
    <row r="254" ht="36.0" customHeight="1"/>
    <row r="255" ht="36.0" customHeight="1"/>
    <row r="256" ht="36.0" customHeight="1"/>
    <row r="257" ht="36.0" customHeight="1"/>
    <row r="258" ht="36.0" customHeight="1"/>
    <row r="259" ht="36.0" customHeight="1"/>
    <row r="260" ht="36.0" customHeight="1"/>
    <row r="261" ht="36.0" customHeight="1"/>
    <row r="262" ht="36.0" customHeight="1"/>
    <row r="263" ht="36.0" customHeight="1"/>
    <row r="264" ht="36.0" customHeight="1"/>
    <row r="265" ht="36.0" customHeight="1"/>
    <row r="266" ht="36.0" customHeight="1"/>
    <row r="267" ht="36.0" customHeight="1"/>
    <row r="268" ht="36.0" customHeight="1"/>
    <row r="269" ht="36.0" customHeight="1"/>
    <row r="270" ht="36.0" customHeight="1"/>
    <row r="271" ht="36.0" customHeight="1"/>
    <row r="272" ht="36.0" customHeight="1"/>
    <row r="273" ht="36.0" customHeight="1"/>
    <row r="274" ht="36.0" customHeight="1"/>
    <row r="275" ht="36.0" customHeight="1"/>
    <row r="276" ht="36.0" customHeight="1"/>
    <row r="277" ht="36.0" customHeight="1"/>
    <row r="278" ht="36.0" customHeight="1"/>
    <row r="279" ht="36.0" customHeight="1"/>
    <row r="280" ht="36.0" customHeight="1"/>
    <row r="281" ht="36.0" customHeight="1"/>
    <row r="282" ht="36.0" customHeight="1"/>
    <row r="283" ht="36.0" customHeight="1"/>
    <row r="284" ht="36.0" customHeight="1"/>
    <row r="285" ht="36.0" customHeight="1"/>
    <row r="286" ht="36.0" customHeight="1"/>
    <row r="287" ht="36.0" customHeight="1"/>
    <row r="288" ht="36.0" customHeight="1"/>
    <row r="289" ht="36.0" customHeight="1"/>
    <row r="290" ht="36.0" customHeight="1"/>
    <row r="291" ht="36.0" customHeight="1"/>
    <row r="292" ht="36.0" customHeight="1"/>
    <row r="293" ht="36.0" customHeight="1"/>
    <row r="294" ht="36.0" customHeight="1"/>
    <row r="295" ht="36.0" customHeight="1"/>
    <row r="296" ht="36.0" customHeight="1"/>
    <row r="297" ht="36.0" customHeight="1"/>
    <row r="298" ht="36.0" customHeight="1"/>
    <row r="299" ht="36.0" customHeight="1"/>
    <row r="300" ht="36.0" customHeight="1"/>
    <row r="301" ht="36.0" customHeight="1"/>
    <row r="302" ht="36.0" customHeight="1"/>
    <row r="303" ht="36.0" customHeight="1"/>
    <row r="304" ht="36.0" customHeight="1"/>
    <row r="305" ht="36.0" customHeight="1"/>
    <row r="306" ht="36.0" customHeight="1"/>
    <row r="307" ht="36.0" customHeight="1"/>
    <row r="308" ht="36.0" customHeight="1"/>
    <row r="309" ht="36.0" customHeight="1"/>
    <row r="310" ht="36.0" customHeight="1"/>
    <row r="311" ht="36.0" customHeight="1"/>
    <row r="312" ht="36.0" customHeight="1"/>
    <row r="313" ht="36.0" customHeight="1"/>
    <row r="314" ht="36.0" customHeight="1"/>
    <row r="315" ht="36.0" customHeight="1"/>
    <row r="316" ht="36.0" customHeight="1"/>
    <row r="317" ht="36.0" customHeight="1"/>
    <row r="318" ht="36.0" customHeight="1"/>
    <row r="319" ht="36.0" customHeight="1"/>
    <row r="320" ht="36.0" customHeight="1"/>
    <row r="321" ht="36.0" customHeight="1"/>
    <row r="322" ht="36.0" customHeight="1"/>
    <row r="323" ht="36.0" customHeight="1"/>
    <row r="324" ht="36.0" customHeight="1"/>
    <row r="325" ht="36.0" customHeight="1"/>
    <row r="326" ht="36.0" customHeight="1"/>
    <row r="327" ht="36.0" customHeight="1"/>
    <row r="328" ht="36.0" customHeight="1"/>
    <row r="329" ht="36.0" customHeight="1"/>
    <row r="330" ht="36.0" customHeight="1"/>
    <row r="331" ht="36.0" customHeight="1"/>
    <row r="332" ht="36.0" customHeight="1"/>
    <row r="333" ht="36.0" customHeight="1"/>
    <row r="334" ht="36.0" customHeight="1"/>
    <row r="335" ht="36.0" customHeight="1"/>
    <row r="336" ht="36.0" customHeight="1"/>
    <row r="337" ht="36.0" customHeight="1"/>
    <row r="338" ht="36.0" customHeight="1"/>
    <row r="339" ht="36.0" customHeight="1"/>
    <row r="340" ht="36.0" customHeight="1"/>
    <row r="341" ht="36.0" customHeight="1"/>
    <row r="342" ht="36.0" customHeight="1"/>
    <row r="343" ht="36.0" customHeight="1"/>
    <row r="344" ht="36.0" customHeight="1"/>
    <row r="345" ht="36.0" customHeight="1"/>
    <row r="346" ht="36.0" customHeight="1"/>
    <row r="347" ht="36.0" customHeight="1"/>
    <row r="348" ht="36.0" customHeight="1"/>
    <row r="349" ht="36.0" customHeight="1"/>
    <row r="350" ht="36.0" customHeight="1"/>
    <row r="351" ht="36.0" customHeight="1"/>
    <row r="352" ht="36.0" customHeight="1"/>
    <row r="353" ht="36.0" customHeight="1"/>
    <row r="354" ht="36.0" customHeight="1"/>
    <row r="355" ht="36.0" customHeight="1"/>
    <row r="356" ht="36.0" customHeight="1"/>
    <row r="357" ht="36.0" customHeight="1"/>
    <row r="358" ht="36.0" customHeight="1"/>
    <row r="359" ht="36.0" customHeight="1"/>
    <row r="360" ht="36.0" customHeight="1"/>
    <row r="361" ht="36.0" customHeight="1"/>
    <row r="362" ht="36.0" customHeight="1"/>
    <row r="363" ht="36.0" customHeight="1"/>
    <row r="364" ht="36.0" customHeight="1"/>
    <row r="365" ht="36.0" customHeight="1"/>
    <row r="366" ht="36.0" customHeight="1"/>
    <row r="367" ht="36.0" customHeight="1"/>
    <row r="368" ht="36.0" customHeight="1"/>
    <row r="369" ht="36.0" customHeight="1"/>
    <row r="370" ht="36.0" customHeight="1"/>
    <row r="371" ht="36.0" customHeight="1"/>
    <row r="372" ht="36.0" customHeight="1"/>
    <row r="373" ht="36.0" customHeight="1"/>
    <row r="374" ht="36.0" customHeight="1"/>
    <row r="375" ht="36.0" customHeight="1"/>
    <row r="376" ht="36.0" customHeight="1"/>
    <row r="377" ht="36.0" customHeight="1"/>
    <row r="378" ht="36.0" customHeight="1"/>
    <row r="379" ht="36.0" customHeight="1"/>
    <row r="380" ht="36.0" customHeight="1"/>
    <row r="381" ht="36.0" customHeight="1"/>
    <row r="382" ht="36.0" customHeight="1"/>
    <row r="383" ht="36.0" customHeight="1"/>
    <row r="384" ht="36.0" customHeight="1"/>
    <row r="385" ht="36.0" customHeight="1"/>
    <row r="386" ht="36.0" customHeight="1"/>
    <row r="387" ht="36.0" customHeight="1"/>
    <row r="388" ht="36.0" customHeight="1"/>
    <row r="389" ht="36.0" customHeight="1"/>
    <row r="390" ht="36.0" customHeight="1"/>
    <row r="391" ht="36.0" customHeight="1"/>
    <row r="392" ht="36.0" customHeight="1"/>
    <row r="393" ht="36.0" customHeight="1"/>
    <row r="394" ht="36.0" customHeight="1"/>
    <row r="395" ht="36.0" customHeight="1"/>
    <row r="396" ht="36.0" customHeight="1"/>
    <row r="397" ht="36.0" customHeight="1"/>
    <row r="398" ht="36.0" customHeight="1"/>
    <row r="399" ht="36.0" customHeight="1"/>
    <row r="400" ht="36.0" customHeight="1"/>
    <row r="401" ht="36.0" customHeight="1"/>
    <row r="402" ht="36.0" customHeight="1"/>
    <row r="403" ht="36.0" customHeight="1"/>
    <row r="404" ht="36.0" customHeight="1"/>
    <row r="405" ht="36.0" customHeight="1"/>
    <row r="406" ht="36.0" customHeight="1"/>
    <row r="407" ht="36.0" customHeight="1"/>
    <row r="408" ht="36.0" customHeight="1"/>
    <row r="409" ht="36.0" customHeight="1"/>
    <row r="410" ht="36.0" customHeight="1"/>
    <row r="411" ht="36.0" customHeight="1"/>
    <row r="412" ht="36.0" customHeight="1"/>
    <row r="413" ht="36.0" customHeight="1"/>
    <row r="414" ht="36.0" customHeight="1"/>
    <row r="415" ht="36.0" customHeight="1"/>
    <row r="416" ht="36.0" customHeight="1"/>
    <row r="417" ht="36.0" customHeight="1"/>
    <row r="418" ht="36.0" customHeight="1"/>
    <row r="419" ht="36.0" customHeight="1"/>
    <row r="420" ht="36.0" customHeight="1"/>
    <row r="421" ht="36.0" customHeight="1"/>
    <row r="422" ht="36.0" customHeight="1"/>
    <row r="423" ht="36.0" customHeight="1"/>
    <row r="424" ht="36.0" customHeight="1"/>
    <row r="425" ht="36.0" customHeight="1"/>
    <row r="426" ht="36.0" customHeight="1"/>
    <row r="427" ht="36.0" customHeight="1"/>
    <row r="428" ht="36.0" customHeight="1"/>
    <row r="429" ht="36.0" customHeight="1"/>
    <row r="430" ht="36.0" customHeight="1"/>
    <row r="431" ht="36.0" customHeight="1"/>
    <row r="432" ht="36.0" customHeight="1"/>
    <row r="433" ht="36.0" customHeight="1"/>
    <row r="434" ht="36.0" customHeight="1"/>
    <row r="435" ht="36.0" customHeight="1"/>
    <row r="436" ht="36.0" customHeight="1"/>
    <row r="437" ht="36.0" customHeight="1"/>
    <row r="438" ht="36.0" customHeight="1"/>
    <row r="439" ht="36.0" customHeight="1"/>
    <row r="440" ht="36.0" customHeight="1"/>
    <row r="441" ht="36.0" customHeight="1"/>
    <row r="442" ht="36.0" customHeight="1"/>
    <row r="443" ht="36.0" customHeight="1"/>
    <row r="444" ht="36.0" customHeight="1"/>
    <row r="445" ht="36.0" customHeight="1"/>
    <row r="446" ht="36.0" customHeight="1"/>
    <row r="447" ht="36.0" customHeight="1"/>
    <row r="448" ht="36.0" customHeight="1"/>
    <row r="449" ht="36.0" customHeight="1"/>
    <row r="450" ht="36.0" customHeight="1"/>
    <row r="451" ht="36.0" customHeight="1"/>
    <row r="452" ht="36.0" customHeight="1"/>
    <row r="453" ht="36.0" customHeight="1"/>
    <row r="454" ht="36.0" customHeight="1"/>
    <row r="455" ht="36.0" customHeight="1"/>
    <row r="456" ht="36.0" customHeight="1"/>
    <row r="457" ht="36.0" customHeight="1"/>
    <row r="458" ht="36.0" customHeight="1"/>
    <row r="459" ht="36.0" customHeight="1"/>
    <row r="460" ht="36.0" customHeight="1"/>
    <row r="461" ht="36.0" customHeight="1"/>
    <row r="462" ht="36.0" customHeight="1"/>
    <row r="463" ht="36.0" customHeight="1"/>
    <row r="464" ht="36.0" customHeight="1"/>
    <row r="465" ht="36.0" customHeight="1"/>
    <row r="466" ht="36.0" customHeight="1"/>
    <row r="467" ht="36.0" customHeight="1"/>
    <row r="468" ht="36.0" customHeight="1"/>
    <row r="469" ht="36.0" customHeight="1"/>
    <row r="470" ht="36.0" customHeight="1"/>
    <row r="471" ht="36.0" customHeight="1"/>
    <row r="472" ht="36.0" customHeight="1"/>
    <row r="473" ht="36.0" customHeight="1"/>
    <row r="474" ht="36.0" customHeight="1"/>
    <row r="475" ht="36.0" customHeight="1"/>
    <row r="476" ht="36.0" customHeight="1"/>
    <row r="477" ht="36.0" customHeight="1"/>
    <row r="478" ht="36.0" customHeight="1"/>
    <row r="479" ht="36.0" customHeight="1"/>
    <row r="480" ht="36.0" customHeight="1"/>
    <row r="481" ht="36.0" customHeight="1"/>
    <row r="482" ht="36.0" customHeight="1"/>
    <row r="483" ht="36.0" customHeight="1"/>
    <row r="484" ht="36.0" customHeight="1"/>
    <row r="485" ht="36.0" customHeight="1"/>
    <row r="486" ht="36.0" customHeight="1"/>
    <row r="487" ht="36.0" customHeight="1"/>
    <row r="488" ht="36.0" customHeight="1"/>
    <row r="489" ht="36.0" customHeight="1"/>
    <row r="490" ht="36.0" customHeight="1"/>
    <row r="491" ht="36.0" customHeight="1"/>
    <row r="492" ht="36.0" customHeight="1"/>
    <row r="493" ht="36.0" customHeight="1"/>
    <row r="494" ht="36.0" customHeight="1"/>
    <row r="495" ht="36.0" customHeight="1"/>
    <row r="496" ht="36.0" customHeight="1"/>
    <row r="497" ht="36.0" customHeight="1"/>
    <row r="498" ht="36.0" customHeight="1"/>
    <row r="499" ht="36.0" customHeight="1"/>
    <row r="500" ht="36.0" customHeight="1"/>
    <row r="501" ht="36.0" customHeight="1"/>
    <row r="502" ht="36.0" customHeight="1"/>
    <row r="503" ht="36.0" customHeight="1"/>
    <row r="504" ht="36.0" customHeight="1"/>
    <row r="505" ht="36.0" customHeight="1"/>
    <row r="506" ht="36.0" customHeight="1"/>
    <row r="507" ht="36.0" customHeight="1"/>
    <row r="508" ht="36.0" customHeight="1"/>
    <row r="509" ht="36.0" customHeight="1"/>
    <row r="510" ht="36.0" customHeight="1"/>
    <row r="511" ht="36.0" customHeight="1"/>
    <row r="512" ht="36.0" customHeight="1"/>
    <row r="513" ht="36.0" customHeight="1"/>
    <row r="514" ht="36.0" customHeight="1"/>
    <row r="515" ht="36.0" customHeight="1"/>
    <row r="516" ht="36.0" customHeight="1"/>
    <row r="517" ht="36.0" customHeight="1"/>
    <row r="518" ht="36.0" customHeight="1"/>
    <row r="519" ht="36.0" customHeight="1"/>
    <row r="520" ht="36.0" customHeight="1"/>
    <row r="521" ht="36.0" customHeight="1"/>
    <row r="522" ht="36.0" customHeight="1"/>
    <row r="523" ht="36.0" customHeight="1"/>
    <row r="524" ht="36.0" customHeight="1"/>
    <row r="525" ht="36.0" customHeight="1"/>
    <row r="526" ht="36.0" customHeight="1"/>
    <row r="527" ht="36.0" customHeight="1"/>
    <row r="528" ht="36.0" customHeight="1"/>
    <row r="529" ht="36.0" customHeight="1"/>
    <row r="530" ht="36.0" customHeight="1"/>
    <row r="531" ht="36.0" customHeight="1"/>
    <row r="532" ht="36.0" customHeight="1"/>
    <row r="533" ht="36.0" customHeight="1"/>
    <row r="534" ht="36.0" customHeight="1"/>
    <row r="535" ht="36.0" customHeight="1"/>
    <row r="536" ht="36.0" customHeight="1"/>
    <row r="537" ht="36.0" customHeight="1"/>
    <row r="538" ht="36.0" customHeight="1"/>
    <row r="539" ht="36.0" customHeight="1"/>
    <row r="540" ht="36.0" customHeight="1"/>
    <row r="541" ht="36.0" customHeight="1"/>
    <row r="542" ht="36.0" customHeight="1"/>
    <row r="543" ht="36.0" customHeight="1"/>
    <row r="544" ht="36.0" customHeight="1"/>
    <row r="545" ht="36.0" customHeight="1"/>
    <row r="546" ht="36.0" customHeight="1"/>
    <row r="547" ht="36.0" customHeight="1"/>
    <row r="548" ht="36.0" customHeight="1"/>
    <row r="549" ht="36.0" customHeight="1"/>
    <row r="550" ht="36.0" customHeight="1"/>
    <row r="551" ht="36.0" customHeight="1"/>
    <row r="552" ht="36.0" customHeight="1"/>
    <row r="553" ht="36.0" customHeight="1"/>
    <row r="554" ht="36.0" customHeight="1"/>
    <row r="555" ht="36.0" customHeight="1"/>
    <row r="556" ht="36.0" customHeight="1"/>
    <row r="557" ht="36.0" customHeight="1"/>
    <row r="558" ht="36.0" customHeight="1"/>
    <row r="559" ht="36.0" customHeight="1"/>
    <row r="560" ht="36.0" customHeight="1"/>
    <row r="561" ht="36.0" customHeight="1"/>
    <row r="562" ht="36.0" customHeight="1"/>
    <row r="563" ht="36.0" customHeight="1"/>
    <row r="564" ht="36.0" customHeight="1"/>
    <row r="565" ht="36.0" customHeight="1"/>
    <row r="566" ht="36.0" customHeight="1"/>
    <row r="567" ht="36.0" customHeight="1"/>
    <row r="568" ht="36.0" customHeight="1"/>
    <row r="569" ht="36.0" customHeight="1"/>
    <row r="570" ht="36.0" customHeight="1"/>
    <row r="571" ht="36.0" customHeight="1"/>
    <row r="572" ht="36.0" customHeight="1"/>
    <row r="573" ht="36.0" customHeight="1"/>
    <row r="574" ht="36.0" customHeight="1"/>
    <row r="575" ht="36.0" customHeight="1"/>
    <row r="576" ht="36.0" customHeight="1"/>
    <row r="577" ht="36.0" customHeight="1"/>
    <row r="578" ht="36.0" customHeight="1"/>
    <row r="579" ht="36.0" customHeight="1"/>
    <row r="580" ht="36.0" customHeight="1"/>
    <row r="581" ht="36.0" customHeight="1"/>
    <row r="582" ht="36.0" customHeight="1"/>
    <row r="583" ht="36.0" customHeight="1"/>
    <row r="584" ht="36.0" customHeight="1"/>
    <row r="585" ht="36.0" customHeight="1"/>
    <row r="586" ht="36.0" customHeight="1"/>
    <row r="587" ht="36.0" customHeight="1"/>
    <row r="588" ht="36.0" customHeight="1"/>
    <row r="589" ht="36.0" customHeight="1"/>
    <row r="590" ht="36.0" customHeight="1"/>
    <row r="591" ht="36.0" customHeight="1"/>
    <row r="592" ht="36.0" customHeight="1"/>
    <row r="593" ht="36.0" customHeight="1"/>
    <row r="594" ht="36.0" customHeight="1"/>
    <row r="595" ht="36.0" customHeight="1"/>
    <row r="596" ht="36.0" customHeight="1"/>
    <row r="597" ht="36.0" customHeight="1"/>
    <row r="598" ht="36.0" customHeight="1"/>
    <row r="599" ht="36.0" customHeight="1"/>
    <row r="600" ht="36.0" customHeight="1"/>
    <row r="601" ht="36.0" customHeight="1"/>
    <row r="602" ht="36.0" customHeight="1"/>
    <row r="603" ht="36.0" customHeight="1"/>
    <row r="604" ht="36.0" customHeight="1"/>
    <row r="605" ht="36.0" customHeight="1"/>
    <row r="606" ht="36.0" customHeight="1"/>
    <row r="607" ht="36.0" customHeight="1"/>
    <row r="608" ht="36.0" customHeight="1"/>
    <row r="609" ht="36.0" customHeight="1"/>
    <row r="610" ht="36.0" customHeight="1"/>
    <row r="611" ht="36.0" customHeight="1"/>
    <row r="612" ht="36.0" customHeight="1"/>
    <row r="613" ht="36.0" customHeight="1"/>
    <row r="614" ht="36.0" customHeight="1"/>
    <row r="615" ht="36.0" customHeight="1"/>
    <row r="616" ht="36.0" customHeight="1"/>
    <row r="617" ht="36.0" customHeight="1"/>
    <row r="618" ht="36.0" customHeight="1"/>
    <row r="619" ht="36.0" customHeight="1"/>
    <row r="620" ht="36.0" customHeight="1"/>
    <row r="621" ht="36.0" customHeight="1"/>
    <row r="622" ht="36.0" customHeight="1"/>
    <row r="623" ht="36.0" customHeight="1"/>
    <row r="624" ht="36.0" customHeight="1"/>
    <row r="625" ht="36.0" customHeight="1"/>
    <row r="626" ht="36.0" customHeight="1"/>
    <row r="627" ht="36.0" customHeight="1"/>
    <row r="628" ht="36.0" customHeight="1"/>
    <row r="629" ht="36.0" customHeight="1"/>
    <row r="630" ht="36.0" customHeight="1"/>
    <row r="631" ht="36.0" customHeight="1"/>
    <row r="632" ht="36.0" customHeight="1"/>
    <row r="633" ht="36.0" customHeight="1"/>
    <row r="634" ht="36.0" customHeight="1"/>
    <row r="635" ht="36.0" customHeight="1"/>
    <row r="636" ht="36.0" customHeight="1"/>
    <row r="637" ht="36.0" customHeight="1"/>
    <row r="638" ht="36.0" customHeight="1"/>
    <row r="639" ht="36.0" customHeight="1"/>
    <row r="640" ht="36.0" customHeight="1"/>
    <row r="641" ht="36.0" customHeight="1"/>
    <row r="642" ht="36.0" customHeight="1"/>
    <row r="643" ht="36.0" customHeight="1"/>
    <row r="644" ht="36.0" customHeight="1"/>
    <row r="645" ht="36.0" customHeight="1"/>
    <row r="646" ht="36.0" customHeight="1"/>
    <row r="647" ht="36.0" customHeight="1"/>
    <row r="648" ht="36.0" customHeight="1"/>
    <row r="649" ht="36.0" customHeight="1"/>
    <row r="650" ht="36.0" customHeight="1"/>
    <row r="651" ht="36.0" customHeight="1"/>
    <row r="652" ht="36.0" customHeight="1"/>
    <row r="653" ht="36.0" customHeight="1"/>
    <row r="654" ht="36.0" customHeight="1"/>
    <row r="655" ht="36.0" customHeight="1"/>
    <row r="656" ht="36.0" customHeight="1"/>
    <row r="657" ht="36.0" customHeight="1"/>
    <row r="658" ht="36.0" customHeight="1"/>
    <row r="659" ht="36.0" customHeight="1"/>
    <row r="660" ht="36.0" customHeight="1"/>
    <row r="661" ht="36.0" customHeight="1"/>
    <row r="662" ht="36.0" customHeight="1"/>
    <row r="663" ht="36.0" customHeight="1"/>
    <row r="664" ht="36.0" customHeight="1"/>
    <row r="665" ht="36.0" customHeight="1"/>
    <row r="666" ht="36.0" customHeight="1"/>
    <row r="667" ht="36.0" customHeight="1"/>
    <row r="668" ht="36.0" customHeight="1"/>
    <row r="669" ht="36.0" customHeight="1"/>
    <row r="670" ht="36.0" customHeight="1"/>
    <row r="671" ht="36.0" customHeight="1"/>
    <row r="672" ht="36.0" customHeight="1"/>
    <row r="673" ht="36.0" customHeight="1"/>
    <row r="674" ht="36.0" customHeight="1"/>
    <row r="675" ht="36.0" customHeight="1"/>
    <row r="676" ht="36.0" customHeight="1"/>
    <row r="677" ht="36.0" customHeight="1"/>
    <row r="678" ht="36.0" customHeight="1"/>
    <row r="679" ht="36.0" customHeight="1"/>
    <row r="680" ht="36.0" customHeight="1"/>
    <row r="681" ht="36.0" customHeight="1"/>
    <row r="682" ht="36.0" customHeight="1"/>
    <row r="683" ht="36.0" customHeight="1"/>
    <row r="684" ht="36.0" customHeight="1"/>
    <row r="685" ht="36.0" customHeight="1"/>
    <row r="686" ht="36.0" customHeight="1"/>
    <row r="687" ht="36.0" customHeight="1"/>
    <row r="688" ht="36.0" customHeight="1"/>
    <row r="689" ht="36.0" customHeight="1"/>
    <row r="690" ht="36.0" customHeight="1"/>
    <row r="691" ht="36.0" customHeight="1"/>
    <row r="692" ht="36.0" customHeight="1"/>
    <row r="693" ht="36.0" customHeight="1"/>
    <row r="694" ht="36.0" customHeight="1"/>
    <row r="695" ht="36.0" customHeight="1"/>
    <row r="696" ht="36.0" customHeight="1"/>
    <row r="697" ht="36.0" customHeight="1"/>
    <row r="698" ht="36.0" customHeight="1"/>
    <row r="699" ht="36.0" customHeight="1"/>
    <row r="700" ht="36.0" customHeight="1"/>
    <row r="701" ht="36.0" customHeight="1"/>
    <row r="702" ht="36.0" customHeight="1"/>
    <row r="703" ht="36.0" customHeight="1"/>
    <row r="704" ht="36.0" customHeight="1"/>
    <row r="705" ht="36.0" customHeight="1"/>
    <row r="706" ht="36.0" customHeight="1"/>
    <row r="707" ht="36.0" customHeight="1"/>
    <row r="708" ht="36.0" customHeight="1"/>
    <row r="709" ht="36.0" customHeight="1"/>
    <row r="710" ht="36.0" customHeight="1"/>
    <row r="711" ht="36.0" customHeight="1"/>
    <row r="712" ht="36.0" customHeight="1"/>
    <row r="713" ht="36.0" customHeight="1"/>
    <row r="714" ht="36.0" customHeight="1"/>
    <row r="715" ht="36.0" customHeight="1"/>
    <row r="716" ht="36.0" customHeight="1"/>
    <row r="717" ht="36.0" customHeight="1"/>
    <row r="718" ht="36.0" customHeight="1"/>
    <row r="719" ht="36.0" customHeight="1"/>
    <row r="720" ht="36.0" customHeight="1"/>
    <row r="721" ht="36.0" customHeight="1"/>
    <row r="722" ht="36.0" customHeight="1"/>
    <row r="723" ht="36.0" customHeight="1"/>
    <row r="724" ht="36.0" customHeight="1"/>
    <row r="725" ht="36.0" customHeight="1"/>
    <row r="726" ht="36.0" customHeight="1"/>
    <row r="727" ht="36.0" customHeight="1"/>
    <row r="728" ht="36.0" customHeight="1"/>
    <row r="729" ht="36.0" customHeight="1"/>
    <row r="730" ht="36.0" customHeight="1"/>
    <row r="731" ht="36.0" customHeight="1"/>
    <row r="732" ht="36.0" customHeight="1"/>
    <row r="733" ht="36.0" customHeight="1"/>
    <row r="734" ht="36.0" customHeight="1"/>
    <row r="735" ht="36.0" customHeight="1"/>
    <row r="736" ht="36.0" customHeight="1"/>
    <row r="737" ht="36.0" customHeight="1"/>
    <row r="738" ht="36.0" customHeight="1"/>
    <row r="739" ht="36.0" customHeight="1"/>
    <row r="740" ht="36.0" customHeight="1"/>
    <row r="741" ht="36.0" customHeight="1"/>
    <row r="742" ht="36.0" customHeight="1"/>
    <row r="743" ht="36.0" customHeight="1"/>
    <row r="744" ht="36.0" customHeight="1"/>
    <row r="745" ht="36.0" customHeight="1"/>
    <row r="746" ht="36.0" customHeight="1"/>
    <row r="747" ht="36.0" customHeight="1"/>
    <row r="748" ht="36.0" customHeight="1"/>
    <row r="749" ht="36.0" customHeight="1"/>
    <row r="750" ht="36.0" customHeight="1"/>
    <row r="751" ht="36.0" customHeight="1"/>
    <row r="752" ht="36.0" customHeight="1"/>
    <row r="753" ht="36.0" customHeight="1"/>
    <row r="754" ht="36.0" customHeight="1"/>
    <row r="755" ht="36.0" customHeight="1"/>
    <row r="756" ht="36.0" customHeight="1"/>
    <row r="757" ht="36.0" customHeight="1"/>
    <row r="758" ht="36.0" customHeight="1"/>
    <row r="759" ht="36.0" customHeight="1"/>
    <row r="760" ht="36.0" customHeight="1"/>
    <row r="761" ht="36.0" customHeight="1"/>
    <row r="762" ht="36.0" customHeight="1"/>
    <row r="763" ht="36.0" customHeight="1"/>
    <row r="764" ht="36.0" customHeight="1"/>
    <row r="765" ht="36.0" customHeight="1"/>
    <row r="766" ht="36.0" customHeight="1"/>
    <row r="767" ht="36.0" customHeight="1"/>
    <row r="768" ht="36.0" customHeight="1"/>
    <row r="769" ht="36.0" customHeight="1"/>
    <row r="770" ht="36.0" customHeight="1"/>
    <row r="771" ht="36.0" customHeight="1"/>
    <row r="772" ht="36.0" customHeight="1"/>
    <row r="773" ht="36.0" customHeight="1"/>
    <row r="774" ht="36.0" customHeight="1"/>
    <row r="775" ht="36.0" customHeight="1"/>
    <row r="776" ht="36.0" customHeight="1"/>
    <row r="777" ht="36.0" customHeight="1"/>
    <row r="778" ht="36.0" customHeight="1"/>
    <row r="779" ht="36.0" customHeight="1"/>
    <row r="780" ht="36.0" customHeight="1"/>
    <row r="781" ht="36.0" customHeight="1"/>
    <row r="782" ht="36.0" customHeight="1"/>
    <row r="783" ht="36.0" customHeight="1"/>
    <row r="784" ht="36.0" customHeight="1"/>
    <row r="785" ht="36.0" customHeight="1"/>
    <row r="786" ht="36.0" customHeight="1"/>
    <row r="787" ht="36.0" customHeight="1"/>
    <row r="788" ht="36.0" customHeight="1"/>
    <row r="789" ht="36.0" customHeight="1"/>
    <row r="790" ht="36.0" customHeight="1"/>
    <row r="791" ht="36.0" customHeight="1"/>
    <row r="792" ht="36.0" customHeight="1"/>
    <row r="793" ht="36.0" customHeight="1"/>
    <row r="794" ht="36.0" customHeight="1"/>
    <row r="795" ht="36.0" customHeight="1"/>
    <row r="796" ht="36.0" customHeight="1"/>
    <row r="797" ht="36.0" customHeight="1"/>
    <row r="798" ht="36.0" customHeight="1"/>
    <row r="799" ht="36.0" customHeight="1"/>
    <row r="800" ht="36.0" customHeight="1"/>
    <row r="801" ht="36.0" customHeight="1"/>
    <row r="802" ht="36.0" customHeight="1"/>
    <row r="803" ht="36.0" customHeight="1"/>
    <row r="804" ht="36.0" customHeight="1"/>
    <row r="805" ht="36.0" customHeight="1"/>
    <row r="806" ht="36.0" customHeight="1"/>
    <row r="807" ht="36.0" customHeight="1"/>
    <row r="808" ht="36.0" customHeight="1"/>
    <row r="809" ht="36.0" customHeight="1"/>
    <row r="810" ht="36.0" customHeight="1"/>
    <row r="811" ht="36.0" customHeight="1"/>
    <row r="812" ht="36.0" customHeight="1"/>
    <row r="813" ht="36.0" customHeight="1"/>
    <row r="814" ht="36.0" customHeight="1"/>
    <row r="815" ht="36.0" customHeight="1"/>
    <row r="816" ht="36.0" customHeight="1"/>
    <row r="817" ht="36.0" customHeight="1"/>
    <row r="818" ht="36.0" customHeight="1"/>
    <row r="819" ht="36.0" customHeight="1"/>
    <row r="820" ht="36.0" customHeight="1"/>
    <row r="821" ht="36.0" customHeight="1"/>
    <row r="822" ht="36.0" customHeight="1"/>
    <row r="823" ht="36.0" customHeight="1"/>
    <row r="824" ht="36.0" customHeight="1"/>
    <row r="825" ht="36.0" customHeight="1"/>
    <row r="826" ht="36.0" customHeight="1"/>
    <row r="827" ht="36.0" customHeight="1"/>
    <row r="828" ht="36.0" customHeight="1"/>
    <row r="829" ht="36.0" customHeight="1"/>
    <row r="830" ht="36.0" customHeight="1"/>
    <row r="831" ht="36.0" customHeight="1"/>
    <row r="832" ht="36.0" customHeight="1"/>
    <row r="833" ht="36.0" customHeight="1"/>
    <row r="834" ht="36.0" customHeight="1"/>
    <row r="835" ht="36.0" customHeight="1"/>
    <row r="836" ht="36.0" customHeight="1"/>
    <row r="837" ht="36.0" customHeight="1"/>
    <row r="838" ht="36.0" customHeight="1"/>
    <row r="839" ht="36.0" customHeight="1"/>
    <row r="840" ht="36.0" customHeight="1"/>
    <row r="841" ht="36.0" customHeight="1"/>
    <row r="842" ht="36.0" customHeight="1"/>
    <row r="843" ht="36.0" customHeight="1"/>
    <row r="844" ht="36.0" customHeight="1"/>
    <row r="845" ht="36.0" customHeight="1"/>
    <row r="846" ht="36.0" customHeight="1"/>
    <row r="847" ht="36.0" customHeight="1"/>
    <row r="848" ht="36.0" customHeight="1"/>
    <row r="849" ht="36.0" customHeight="1"/>
    <row r="850" ht="36.0" customHeight="1"/>
    <row r="851" ht="36.0" customHeight="1"/>
    <row r="852" ht="36.0" customHeight="1"/>
    <row r="853" ht="36.0" customHeight="1"/>
    <row r="854" ht="36.0" customHeight="1"/>
    <row r="855" ht="36.0" customHeight="1"/>
    <row r="856" ht="36.0" customHeight="1"/>
    <row r="857" ht="36.0" customHeight="1"/>
    <row r="858" ht="36.0" customHeight="1"/>
    <row r="859" ht="36.0" customHeight="1"/>
    <row r="860" ht="36.0" customHeight="1"/>
    <row r="861" ht="36.0" customHeight="1"/>
    <row r="862" ht="36.0" customHeight="1"/>
    <row r="863" ht="36.0" customHeight="1"/>
    <row r="864" ht="36.0" customHeight="1"/>
    <row r="865" ht="36.0" customHeight="1"/>
    <row r="866" ht="36.0" customHeight="1"/>
    <row r="867" ht="36.0" customHeight="1"/>
    <row r="868" ht="36.0" customHeight="1"/>
    <row r="869" ht="36.0" customHeight="1"/>
    <row r="870" ht="36.0" customHeight="1"/>
    <row r="871" ht="36.0" customHeight="1"/>
    <row r="872" ht="36.0" customHeight="1"/>
    <row r="873" ht="36.0" customHeight="1"/>
    <row r="874" ht="36.0" customHeight="1"/>
    <row r="875" ht="36.0" customHeight="1"/>
    <row r="876" ht="36.0" customHeight="1"/>
    <row r="877" ht="36.0" customHeight="1"/>
    <row r="878" ht="36.0" customHeight="1"/>
    <row r="879" ht="36.0" customHeight="1"/>
    <row r="880" ht="36.0" customHeight="1"/>
    <row r="881" ht="36.0" customHeight="1"/>
    <row r="882" ht="36.0" customHeight="1"/>
    <row r="883" ht="36.0" customHeight="1"/>
    <row r="884" ht="36.0" customHeight="1"/>
    <row r="885" ht="36.0" customHeight="1"/>
    <row r="886" ht="36.0" customHeight="1"/>
    <row r="887" ht="36.0" customHeight="1"/>
    <row r="888" ht="36.0" customHeight="1"/>
    <row r="889" ht="36.0" customHeight="1"/>
    <row r="890" ht="36.0" customHeight="1"/>
    <row r="891" ht="36.0" customHeight="1"/>
    <row r="892" ht="36.0" customHeight="1"/>
    <row r="893" ht="36.0" customHeight="1"/>
    <row r="894" ht="36.0" customHeight="1"/>
    <row r="895" ht="36.0" customHeight="1"/>
    <row r="896" ht="36.0" customHeight="1"/>
    <row r="897" ht="36.0" customHeight="1"/>
    <row r="898" ht="36.0" customHeight="1"/>
    <row r="899" ht="36.0" customHeight="1"/>
    <row r="900" ht="36.0" customHeight="1"/>
    <row r="901" ht="36.0" customHeight="1"/>
    <row r="902" ht="36.0" customHeight="1"/>
    <row r="903" ht="36.0" customHeight="1"/>
    <row r="904" ht="36.0" customHeight="1"/>
    <row r="905" ht="36.0" customHeight="1"/>
    <row r="906" ht="36.0" customHeight="1"/>
    <row r="907" ht="36.0" customHeight="1"/>
    <row r="908" ht="36.0" customHeight="1"/>
    <row r="909" ht="36.0" customHeight="1"/>
    <row r="910" ht="36.0" customHeight="1"/>
    <row r="911" ht="36.0" customHeight="1"/>
    <row r="912" ht="36.0" customHeight="1"/>
    <row r="913" ht="36.0" customHeight="1"/>
    <row r="914" ht="36.0" customHeight="1"/>
    <row r="915" ht="36.0" customHeight="1"/>
    <row r="916" ht="36.0" customHeight="1"/>
    <row r="917" ht="36.0" customHeight="1"/>
    <row r="918" ht="36.0" customHeight="1"/>
    <row r="919" ht="36.0" customHeight="1"/>
    <row r="920" ht="36.0" customHeight="1"/>
    <row r="921" ht="36.0" customHeight="1"/>
    <row r="922" ht="36.0" customHeight="1"/>
    <row r="923" ht="36.0" customHeight="1"/>
    <row r="924" ht="36.0" customHeight="1"/>
    <row r="925" ht="36.0" customHeight="1"/>
    <row r="926" ht="36.0" customHeight="1"/>
    <row r="927" ht="36.0" customHeight="1"/>
    <row r="928" ht="36.0" customHeight="1"/>
    <row r="929" ht="36.0" customHeight="1"/>
    <row r="930" ht="36.0" customHeight="1"/>
    <row r="931" ht="36.0" customHeight="1"/>
    <row r="932" ht="36.0" customHeight="1"/>
    <row r="933" ht="36.0" customHeight="1"/>
    <row r="934" ht="36.0" customHeight="1"/>
    <row r="935" ht="36.0" customHeight="1"/>
    <row r="936" ht="36.0" customHeight="1"/>
    <row r="937" ht="36.0" customHeight="1"/>
    <row r="938" ht="36.0" customHeight="1"/>
    <row r="939" ht="36.0" customHeight="1"/>
    <row r="940" ht="36.0" customHeight="1"/>
    <row r="941" ht="36.0" customHeight="1"/>
    <row r="942" ht="36.0" customHeight="1"/>
    <row r="943" ht="36.0" customHeight="1"/>
    <row r="944" ht="36.0" customHeight="1"/>
    <row r="945" ht="36.0" customHeight="1"/>
    <row r="946" ht="36.0" customHeight="1"/>
    <row r="947" ht="36.0" customHeight="1"/>
    <row r="948" ht="36.0" customHeight="1"/>
    <row r="949" ht="36.0" customHeight="1"/>
    <row r="950" ht="36.0" customHeight="1"/>
    <row r="951" ht="36.0" customHeight="1"/>
    <row r="952" ht="36.0" customHeight="1"/>
    <row r="953" ht="36.0" customHeight="1"/>
    <row r="954" ht="36.0" customHeight="1"/>
    <row r="955" ht="36.0" customHeight="1"/>
    <row r="956" ht="36.0" customHeight="1"/>
    <row r="957" ht="36.0" customHeight="1"/>
    <row r="958" ht="36.0" customHeight="1"/>
    <row r="959" ht="36.0" customHeight="1"/>
    <row r="960" ht="36.0" customHeight="1"/>
    <row r="961" ht="36.0" customHeight="1"/>
    <row r="962" ht="36.0" customHeight="1"/>
    <row r="963" ht="36.0" customHeight="1"/>
    <row r="964" ht="36.0" customHeight="1"/>
    <row r="965" ht="36.0" customHeight="1"/>
    <row r="966" ht="36.0" customHeight="1"/>
    <row r="967" ht="36.0" customHeight="1"/>
    <row r="968" ht="36.0" customHeight="1"/>
    <row r="969" ht="36.0" customHeight="1"/>
    <row r="970" ht="36.0" customHeight="1"/>
    <row r="971" ht="36.0" customHeight="1"/>
    <row r="972" ht="36.0" customHeight="1"/>
    <row r="973" ht="36.0" customHeight="1"/>
    <row r="974" ht="36.0" customHeight="1"/>
    <row r="975" ht="36.0" customHeight="1"/>
    <row r="976" ht="36.0" customHeight="1"/>
    <row r="977" ht="36.0" customHeight="1"/>
    <row r="978" ht="36.0" customHeight="1"/>
    <row r="979" ht="36.0" customHeight="1"/>
    <row r="980" ht="36.0" customHeight="1"/>
    <row r="981" ht="36.0" customHeight="1"/>
    <row r="982" ht="36.0" customHeight="1"/>
    <row r="983" ht="36.0" customHeight="1"/>
    <row r="984" ht="36.0" customHeight="1"/>
    <row r="985" ht="36.0" customHeight="1"/>
    <row r="986" ht="36.0" customHeight="1"/>
    <row r="987" ht="36.0" customHeight="1"/>
    <row r="988" ht="36.0" customHeight="1"/>
    <row r="989" ht="36.0" customHeight="1"/>
    <row r="990" ht="36.0" customHeight="1"/>
    <row r="991" ht="36.0" customHeight="1"/>
    <row r="992" ht="36.0" customHeight="1"/>
    <row r="993" ht="36.0" customHeight="1"/>
    <row r="994" ht="36.0" customHeight="1"/>
    <row r="995" ht="36.0" customHeight="1"/>
    <row r="996" ht="36.0" customHeight="1"/>
    <row r="997" ht="36.0" customHeight="1"/>
    <row r="998" ht="36.0" customHeight="1"/>
    <row r="999" ht="36.0" customHeight="1"/>
    <row r="1000" ht="36.0" customHeight="1"/>
  </sheetData>
  <mergeCells count="3">
    <mergeCell ref="C6:M6"/>
    <mergeCell ref="C7:M7"/>
    <mergeCell ref="C8:M8"/>
  </mergeCells>
  <printOptions/>
  <pageMargins bottom="1.0" footer="0.0" header="0.0" left="1.0" right="1.0" top="1.0"/>
  <pageSetup scale="5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2018-04-17T18:57:16Z</dcterms:created>
  <dc:creator>Natalie Souffront</dc:creator>
</cp:coreProperties>
</file>