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ECUCION ACUMULADA" sheetId="1" r:id="rId4"/>
  </sheets>
  <definedNames/>
  <calcPr/>
  <extLst>
    <ext uri="GoogleSheetsCustomDataVersion2">
      <go:sheetsCustomData xmlns:go="http://customooxmlschemas.google.com/" r:id="rId5" roundtripDataChecksum="2HONuj0gdC0jYi0qDyMzGMywqAKJZQ52muDDE6Zp/20="/>
    </ext>
  </extLst>
</workbook>
</file>

<file path=xl/sharedStrings.xml><?xml version="1.0" encoding="utf-8"?>
<sst xmlns="http://schemas.openxmlformats.org/spreadsheetml/2006/main" count="204" uniqueCount="90">
  <si>
    <t xml:space="preserve">   DESDE 01 DE ENERO HASTA 31 DE ENERO, AÑO 2025</t>
  </si>
  <si>
    <t xml:space="preserve">Ejecución de Gastos y Aplicaciones Financieras </t>
  </si>
  <si>
    <t>VALORES en RD$</t>
  </si>
  <si>
    <t>Detalle</t>
  </si>
  <si>
    <t>PRESUPUESTO APROBADO</t>
  </si>
  <si>
    <t>ENERO</t>
  </si>
  <si>
    <t>TOTAL</t>
  </si>
  <si>
    <t>2 - GASTOS</t>
  </si>
  <si>
    <t>76,263,208.26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</si>
  <si>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</si>
  <si>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</si>
  <si>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</si>
  <si>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</si>
  <si>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</si>
  <si>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</si>
  <si>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</si>
  <si>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</si>
  <si>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</si>
  <si>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0.00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</si>
  <si>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</si>
  <si>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</si>
  <si>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</si>
  <si>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</si>
  <si>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</si>
  <si>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INCLUÍDOS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</si>
  <si>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</si>
  <si>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</si>
  <si>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</si>
  <si>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</si>
  <si>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</si>
  <si>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</si>
  <si>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</si>
  <si>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</si>
  <si>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</si>
  <si>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</si>
  <si>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</si>
  <si>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</si>
  <si>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</si>
  <si>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</si>
  <si>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</si>
  <si>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</si>
  <si>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</si>
  <si>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</si>
  <si>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</si>
  <si>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</si>
  <si>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</si>
  <si>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</si>
  <si>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</si>
  <si>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</si>
  <si>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</si>
  <si>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</si>
  <si>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</si>
  <si>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</si>
  <si>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</si>
  <si>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</si>
  <si>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</si>
  <si>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</si>
  <si>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</si>
  <si>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</si>
  <si>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</si>
  <si>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</si>
  <si>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</si>
  <si>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</si>
  <si>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</si>
  <si>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</si>
  <si>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</si>
  <si>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</si>
  <si>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</si>
  <si>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PRÉSTAMOS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</si>
  <si>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</si>
  <si>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</si>
  <si>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</si>
  <si>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PÚBLICA EXTERNA</t>
  </si>
  <si>
    <t>2.9.4 - COMISIONES Y OTROS GASTOS BANCARIOS DE LA DEUDA PÚBLICA</t>
  </si>
  <si>
    <t xml:space="preserve">    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</si>
  <si>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</si>
  <si>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</si>
  <si>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</si>
  <si>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</si>
  <si>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</si>
  <si>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</si>
  <si>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</si>
  <si>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</si>
  <si>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</si>
  <si>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</si>
  <si>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</si>
  <si>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Notas: </t>
  </si>
  <si>
    <r>
      <rPr>
        <rFont val="Book Antiqua"/>
        <b/>
        <color theme="1"/>
        <sz val="11.0"/>
      </rPr>
      <t>1. Presupuesto Aprobado:</t>
    </r>
    <r>
      <rPr>
        <rFont val="Book Antiqua"/>
        <color theme="1"/>
        <sz val="11.0"/>
      </rPr>
      <t xml:space="preserve"> Se refiere al presupuesto aprobado en la Ley de Presupuesto General del Estado.</t>
    </r>
  </si>
  <si>
    <r>
      <rPr>
        <rFont val="Book Antiqua"/>
        <b/>
        <color theme="1"/>
        <sz val="11.0"/>
      </rPr>
      <t xml:space="preserve">2. Presupuesto Modificado: </t>
    </r>
    <r>
      <rPr>
        <rFont val="Book Antiqua"/>
        <color theme="1"/>
        <sz val="11.0"/>
      </rPr>
      <t>Se refiere al presupuesto aprobado en caso de que el Congreso Nacional apruebe un presupuesto complementario.</t>
    </r>
  </si>
  <si>
    <r>
      <rPr>
        <rFont val="Book Antiqua"/>
        <b/>
        <color theme="1"/>
        <sz val="11.0"/>
      </rPr>
      <t>3. Total Devengado:</t>
    </r>
    <r>
      <rPr>
        <rFont val="Book Antiqua"/>
        <color theme="1"/>
        <sz val="11.0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</si>
</sst>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&quot;-&quot;??_);_(@_)"/>
  </numFmts>
  <fonts count="9">
    <font>
      <sz val="11.0"/>
      <color theme="1"/>
      <name val="Calibri"/>
      <scheme val="minor"/>
    </font>
    <font>
      <b/>
      <sz val="14.0"/>
      <color theme="1"/>
      <name val="Calibri"/>
    </font>
    <font>
      <b/>
      <sz val="16.0"/>
      <color theme="1"/>
      <name val="Book Antiqua"/>
    </font>
    <font>
      <sz val="11.0"/>
      <color theme="1"/>
      <name val="Book Antiqua"/>
    </font>
    <font>
      <b/>
      <sz val="12.0"/>
      <color theme="1"/>
      <name val="Book Antiqua"/>
    </font>
    <font>
      <sz val="12.0"/>
      <color theme="1"/>
      <name val="Book Antiqua"/>
    </font>
    <font>
      <sz val="11.0"/>
      <color theme="1"/>
      <name val="Calibri"/>
    </font>
    <font>
      <b/>
      <sz val="12.0"/>
      <color rgb="FF000000"/>
      <name val="&quot;Book Antiqua&quot;"/>
    </font>
    <font>
      <b/>
      <sz val="11.0"/>
      <color theme="1"/>
      <name val="Book Antiqua"/>
    </font>
  </fonts>
  <fills count="7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DDEBF7"/>
        <bgColor rgb="FFDDEBF7"/>
      </patternFill>
    </fill>
    <fill>
      <patternFill patternType="solid">
        <fgColor rgb="FF9BC2E6"/>
        <bgColor rgb="FF9BC2E6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/>
    </xf>
    <xf borderId="0" fillId="0" fontId="3" numFmtId="0" xfId="0" applyFont="1"/>
    <xf borderId="1" fillId="2" fontId="4" numFmtId="0" xfId="0" applyAlignment="1" applyBorder="1" applyFill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0" fillId="0" fontId="5" numFmtId="0" xfId="0" applyFont="1"/>
    <xf borderId="0" fillId="0" fontId="6" numFmtId="164" xfId="0" applyFont="1" applyNumberFormat="1"/>
    <xf borderId="1" fillId="0" fontId="4" numFmtId="0" xfId="0" applyAlignment="1" applyBorder="1" applyFont="1">
      <alignment horizontal="left" shrinkToFit="0" vertical="center" wrapText="1"/>
    </xf>
    <xf borderId="1" fillId="0" fontId="4" numFmtId="164" xfId="0" applyAlignment="1" applyBorder="1" applyFont="1" applyNumberFormat="1">
      <alignment horizontal="right" shrinkToFit="0" vertical="center" wrapText="1"/>
    </xf>
    <xf borderId="3" fillId="3" fontId="7" numFmtId="164" xfId="0" applyAlignment="1" applyBorder="1" applyFill="1" applyFont="1" applyNumberFormat="1">
      <alignment horizontal="right" readingOrder="0" vertical="center"/>
    </xf>
    <xf borderId="1" fillId="0" fontId="4" numFmtId="164" xfId="0" applyAlignment="1" applyBorder="1" applyFont="1" applyNumberFormat="1">
      <alignment horizontal="right"/>
    </xf>
    <xf borderId="0" fillId="0" fontId="6" numFmtId="9" xfId="0" applyFont="1" applyNumberFormat="1"/>
    <xf borderId="1" fillId="0" fontId="5" numFmtId="0" xfId="0" applyAlignment="1" applyBorder="1" applyFont="1">
      <alignment horizontal="left" shrinkToFit="0" vertical="center" wrapText="1"/>
    </xf>
    <xf borderId="1" fillId="0" fontId="5" numFmtId="164" xfId="0" applyAlignment="1" applyBorder="1" applyFont="1" applyNumberFormat="1">
      <alignment horizontal="right" shrinkToFit="0" vertical="center" wrapText="1"/>
    </xf>
    <xf borderId="1" fillId="0" fontId="5" numFmtId="164" xfId="0" applyAlignment="1" applyBorder="1" applyFont="1" applyNumberFormat="1">
      <alignment horizontal="right"/>
    </xf>
    <xf borderId="0" fillId="0" fontId="5" numFmtId="4" xfId="0" applyFont="1" applyNumberFormat="1"/>
    <xf borderId="1" fillId="0" fontId="5" numFmtId="4" xfId="0" applyAlignment="1" applyBorder="1" applyFont="1" applyNumberFormat="1">
      <alignment horizontal="right"/>
    </xf>
    <xf borderId="1" fillId="0" fontId="4" numFmtId="4" xfId="0" applyAlignment="1" applyBorder="1" applyFont="1" applyNumberFormat="1">
      <alignment horizontal="right"/>
    </xf>
    <xf borderId="1" fillId="0" fontId="5" numFmtId="4" xfId="0" applyAlignment="1" applyBorder="1" applyFont="1" applyNumberFormat="1">
      <alignment horizontal="right" shrinkToFit="0" vertical="bottom" wrapText="1"/>
    </xf>
    <xf borderId="1" fillId="0" fontId="5" numFmtId="164" xfId="0" applyAlignment="1" applyBorder="1" applyFont="1" applyNumberFormat="1">
      <alignment horizontal="right" vertical="center"/>
    </xf>
    <xf borderId="1" fillId="0" fontId="4" numFmtId="164" xfId="0" applyAlignment="1" applyBorder="1" applyFont="1" applyNumberFormat="1">
      <alignment horizontal="right" vertical="center"/>
    </xf>
    <xf borderId="1" fillId="0" fontId="5" numFmtId="164" xfId="0" applyAlignment="1" applyBorder="1" applyFont="1" applyNumberFormat="1">
      <alignment horizontal="right" readingOrder="0" vertical="bottom"/>
    </xf>
    <xf borderId="1" fillId="0" fontId="4" numFmtId="164" xfId="0" applyAlignment="1" applyBorder="1" applyFont="1" applyNumberFormat="1">
      <alignment horizontal="right" readingOrder="0" vertical="bottom"/>
    </xf>
    <xf borderId="1" fillId="0" fontId="4" numFmtId="164" xfId="0" applyAlignment="1" applyBorder="1" applyFont="1" applyNumberFormat="1">
      <alignment horizontal="right" vertical="bottom"/>
    </xf>
    <xf borderId="4" fillId="0" fontId="4" numFmtId="0" xfId="0" applyAlignment="1" applyBorder="1" applyFont="1">
      <alignment horizontal="left" shrinkToFit="0" vertical="center" wrapText="1"/>
    </xf>
    <xf borderId="1" fillId="0" fontId="5" numFmtId="164" xfId="0" applyAlignment="1" applyBorder="1" applyFont="1" applyNumberFormat="1">
      <alignment horizontal="right" readingOrder="0" shrinkToFit="0" vertical="bottom" wrapText="1"/>
    </xf>
    <xf borderId="1" fillId="0" fontId="5" numFmtId="164" xfId="0" applyAlignment="1" applyBorder="1" applyFont="1" applyNumberFormat="1">
      <alignment horizontal="right" readingOrder="0"/>
    </xf>
    <xf borderId="1" fillId="0" fontId="4" numFmtId="164" xfId="0" applyAlignment="1" applyBorder="1" applyFont="1" applyNumberFormat="1">
      <alignment horizontal="right" readingOrder="0" shrinkToFit="0" vertical="bottom" wrapText="1"/>
    </xf>
    <xf borderId="1" fillId="0" fontId="4" numFmtId="164" xfId="0" applyAlignment="1" applyBorder="1" applyFont="1" applyNumberFormat="1">
      <alignment horizontal="right" readingOrder="0"/>
    </xf>
    <xf borderId="1" fillId="0" fontId="5" numFmtId="4" xfId="0" applyAlignment="1" applyBorder="1" applyFont="1" applyNumberFormat="1">
      <alignment horizontal="right" shrinkToFit="0" vertical="center" wrapText="1"/>
    </xf>
    <xf borderId="5" fillId="0" fontId="4" numFmtId="0" xfId="0" applyAlignment="1" applyBorder="1" applyFont="1">
      <alignment horizontal="left" shrinkToFit="0" vertical="center" wrapText="1"/>
    </xf>
    <xf borderId="6" fillId="0" fontId="5" numFmtId="0" xfId="0" applyAlignment="1" applyBorder="1" applyFont="1">
      <alignment horizontal="left" shrinkToFit="0" vertical="center" wrapText="1"/>
    </xf>
    <xf borderId="7" fillId="4" fontId="4" numFmtId="0" xfId="0" applyAlignment="1" applyBorder="1" applyFill="1" applyFont="1">
      <alignment horizontal="left" shrinkToFit="0" vertical="center" wrapText="1"/>
    </xf>
    <xf borderId="1" fillId="4" fontId="4" numFmtId="164" xfId="0" applyAlignment="1" applyBorder="1" applyFont="1" applyNumberFormat="1">
      <alignment horizontal="right" shrinkToFit="0" vertical="center" wrapText="1"/>
    </xf>
    <xf borderId="1" fillId="5" fontId="7" numFmtId="164" xfId="0" applyAlignment="1" applyBorder="1" applyFill="1" applyFont="1" applyNumberFormat="1">
      <alignment horizontal="right" readingOrder="0" vertical="center"/>
    </xf>
    <xf borderId="1" fillId="4" fontId="4" numFmtId="164" xfId="0" applyAlignment="1" applyBorder="1" applyFont="1" applyNumberFormat="1">
      <alignment horizontal="right" vertical="center"/>
    </xf>
    <xf borderId="1" fillId="0" fontId="4" numFmtId="49" xfId="0" applyAlignment="1" applyBorder="1" applyFont="1" applyNumberFormat="1">
      <alignment horizontal="right" readingOrder="0" shrinkToFit="0" vertical="bottom" wrapText="1"/>
    </xf>
    <xf borderId="1" fillId="0" fontId="5" numFmtId="4" xfId="0" applyAlignment="1" applyBorder="1" applyFont="1" applyNumberFormat="1">
      <alignment horizontal="right" readingOrder="0" vertical="bottom"/>
    </xf>
    <xf borderId="1" fillId="0" fontId="4" numFmtId="4" xfId="0" applyAlignment="1" applyBorder="1" applyFont="1" applyNumberFormat="1">
      <alignment horizontal="right" readingOrder="0" vertical="bottom"/>
    </xf>
    <xf borderId="1" fillId="0" fontId="5" numFmtId="4" xfId="0" applyAlignment="1" applyBorder="1" applyFont="1" applyNumberFormat="1">
      <alignment horizontal="right" readingOrder="0" shrinkToFit="0" vertical="bottom" wrapText="1"/>
    </xf>
    <xf borderId="1" fillId="0" fontId="4" numFmtId="4" xfId="0" applyAlignment="1" applyBorder="1" applyFont="1" applyNumberFormat="1">
      <alignment horizontal="right" readingOrder="0" shrinkToFit="0" vertical="bottom" wrapText="1"/>
    </xf>
    <xf borderId="1" fillId="4" fontId="4" numFmtId="4" xfId="0" applyAlignment="1" applyBorder="1" applyFont="1" applyNumberFormat="1">
      <alignment horizontal="left" readingOrder="0" shrinkToFit="0" vertical="center" wrapText="1"/>
    </xf>
    <xf borderId="1" fillId="4" fontId="5" numFmtId="4" xfId="0" applyBorder="1" applyFont="1" applyNumberFormat="1"/>
    <xf borderId="1" fillId="4" fontId="4" numFmtId="4" xfId="0" applyBorder="1" applyFont="1" applyNumberFormat="1"/>
    <xf borderId="8" fillId="0" fontId="5" numFmtId="0" xfId="0" applyBorder="1" applyFont="1"/>
    <xf borderId="9" fillId="0" fontId="5" numFmtId="164" xfId="0" applyBorder="1" applyFont="1" applyNumberFormat="1"/>
    <xf borderId="10" fillId="0" fontId="5" numFmtId="164" xfId="0" applyBorder="1" applyFont="1" applyNumberFormat="1"/>
    <xf borderId="8" fillId="0" fontId="4" numFmtId="164" xfId="0" applyBorder="1" applyFont="1" applyNumberFormat="1"/>
    <xf borderId="11" fillId="2" fontId="4" numFmtId="0" xfId="0" applyAlignment="1" applyBorder="1" applyFont="1">
      <alignment horizontal="left" shrinkToFit="0" vertical="center" wrapText="1"/>
    </xf>
    <xf borderId="12" fillId="2" fontId="4" numFmtId="164" xfId="0" applyAlignment="1" applyBorder="1" applyFont="1" applyNumberFormat="1">
      <alignment horizontal="left" shrinkToFit="0" vertical="center" wrapText="1"/>
    </xf>
    <xf borderId="3" fillId="6" fontId="7" numFmtId="164" xfId="0" applyAlignment="1" applyBorder="1" applyFill="1" applyFont="1" applyNumberFormat="1">
      <alignment horizontal="right" readingOrder="0" vertical="center"/>
    </xf>
    <xf borderId="0" fillId="0" fontId="5" numFmtId="164" xfId="0" applyFont="1" applyNumberFormat="1"/>
    <xf borderId="0" fillId="0" fontId="4" numFmtId="0" xfId="0" applyAlignment="1" applyFont="1">
      <alignment horizontal="left" shrinkToFit="0" wrapText="1"/>
    </xf>
    <xf borderId="0" fillId="0" fontId="3" numFmtId="0" xfId="0" applyAlignment="1" applyFont="1">
      <alignment horizontal="left" shrinkToFit="0" wrapText="1"/>
    </xf>
    <xf borderId="0" fillId="0" fontId="3" numFmtId="0" xfId="0" applyAlignment="1" applyFont="1">
      <alignment horizontal="left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1495425</xdr:colOff>
      <xdr:row>107</xdr:row>
      <xdr:rowOff>76200</xdr:rowOff>
    </xdr:from>
    <xdr:ext cx="3362325" cy="1133475"/>
    <xdr:grpSp>
      <xdr:nvGrpSpPr>
        <xdr:cNvPr id="2" name="Shape 2"/>
        <xdr:cNvGrpSpPr/>
      </xdr:nvGrpSpPr>
      <xdr:grpSpPr>
        <a:xfrm>
          <a:off x="3661702" y="3209831"/>
          <a:ext cx="3368597" cy="1140338"/>
          <a:chOff x="3661702" y="3209831"/>
          <a:chExt cx="3368597" cy="1140338"/>
        </a:xfrm>
      </xdr:grpSpPr>
      <xdr:grpSp>
        <xdr:nvGrpSpPr>
          <xdr:cNvPr id="3" name="Shape 3" title="Dibujo"/>
          <xdr:cNvGrpSpPr/>
        </xdr:nvGrpSpPr>
        <xdr:grpSpPr>
          <a:xfrm>
            <a:off x="3661702" y="3209831"/>
            <a:ext cx="3368597" cy="1140338"/>
            <a:chOff x="343104" y="1565176"/>
            <a:chExt cx="2877900" cy="539451"/>
          </a:xfrm>
        </xdr:grpSpPr>
        <xdr:sp>
          <xdr:nvSpPr>
            <xdr:cNvPr id="4" name="Shape 4"/>
            <xdr:cNvSpPr/>
          </xdr:nvSpPr>
          <xdr:spPr>
            <a:xfrm>
              <a:off x="343104" y="1565176"/>
              <a:ext cx="2877900" cy="5394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5" name="Shape 5"/>
            <xdr:cNvSpPr txBox="1"/>
          </xdr:nvSpPr>
          <xdr:spPr>
            <a:xfrm>
              <a:off x="343104" y="1662632"/>
              <a:ext cx="2877900" cy="44199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91425" lIns="91425" spcFirstLastPara="1" rIns="91425" wrap="square" tIns="91425">
              <a:sp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SzPts val="1600"/>
                <a:buFont typeface="Book Antiqua"/>
                <a:buNone/>
              </a:pPr>
              <a:r>
                <a:rPr b="1" lang="en-US" sz="1600">
                  <a:latin typeface="Book Antiqua"/>
                  <a:ea typeface="Book Antiqua"/>
                  <a:cs typeface="Book Antiqua"/>
                  <a:sym typeface="Book Antiqua"/>
                </a:rPr>
                <a:t>Lic. Ram</a:t>
              </a:r>
              <a:r>
                <a:rPr b="1" lang="en-US" sz="1600">
                  <a:solidFill>
                    <a:srgbClr val="202124"/>
                  </a:solidFill>
                  <a:highlight>
                    <a:srgbClr val="FFFFFF"/>
                  </a:highlight>
                  <a:latin typeface="Book Antiqua"/>
                  <a:ea typeface="Book Antiqua"/>
                  <a:cs typeface="Book Antiqua"/>
                  <a:sym typeface="Book Antiqua"/>
                </a:rPr>
                <a:t>ón Alexis Severino</a:t>
              </a:r>
              <a:endParaRPr b="1" sz="1600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endParaRPr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Clr>
                  <a:srgbClr val="202124"/>
                </a:buClr>
                <a:buSzPts val="1600"/>
                <a:buFont typeface="Book Antiqua"/>
                <a:buNone/>
              </a:pPr>
              <a:r>
                <a:rPr b="1" lang="en-US" sz="1600">
                  <a:solidFill>
                    <a:srgbClr val="202124"/>
                  </a:solidFill>
                  <a:highlight>
                    <a:srgbClr val="FFFFFF"/>
                  </a:highlight>
                  <a:latin typeface="Book Antiqua"/>
                  <a:ea typeface="Book Antiqua"/>
                  <a:cs typeface="Book Antiqua"/>
                  <a:sym typeface="Book Antiqua"/>
                </a:rPr>
                <a:t>Dir. Adm y Financiero</a:t>
              </a:r>
              <a:endParaRPr b="1" sz="1600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endParaRPr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Clr>
                  <a:srgbClr val="202124"/>
                </a:buClr>
                <a:buSzPts val="1600"/>
                <a:buFont typeface="Book Antiqua"/>
                <a:buNone/>
              </a:pPr>
              <a:r>
                <a:rPr lang="en-US" sz="1600">
                  <a:solidFill>
                    <a:srgbClr val="202124"/>
                  </a:solidFill>
                  <a:highlight>
                    <a:srgbClr val="FFFFFF"/>
                  </a:highlight>
                  <a:latin typeface="Book Antiqua"/>
                  <a:ea typeface="Book Antiqua"/>
                  <a:cs typeface="Book Antiqua"/>
                  <a:sym typeface="Book Antiqua"/>
                </a:rPr>
                <a:t>Aprobado por:</a:t>
              </a:r>
              <a:endParaRPr sz="1600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endParaRPr>
            </a:p>
          </xdr:txBody>
        </xdr:sp>
        <xdr:cxnSp>
          <xdr:nvCxnSpPr>
            <xdr:cNvPr id="6" name="Shape 6"/>
            <xdr:cNvCxnSpPr/>
          </xdr:nvCxnSpPr>
          <xdr:spPr>
            <a:xfrm flipH="1" rot="10800000">
              <a:off x="422720" y="1565176"/>
              <a:ext cx="2669274" cy="1480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round/>
              <a:headEnd len="sm" w="sm" type="none"/>
              <a:tailEnd len="sm" w="sm" type="none"/>
            </a:ln>
          </xdr:spPr>
        </xdr:cxnSp>
      </xdr:grpSp>
    </xdr:grpSp>
    <xdr:clientData fLocksWithSheet="0"/>
  </xdr:oneCellAnchor>
  <xdr:oneCellAnchor>
    <xdr:from>
      <xdr:col>5</xdr:col>
      <xdr:colOff>0</xdr:colOff>
      <xdr:row>112</xdr:row>
      <xdr:rowOff>0</xdr:rowOff>
    </xdr:from>
    <xdr:ext cx="3181350" cy="1181100"/>
    <xdr:sp>
      <xdr:nvSpPr>
        <xdr:cNvPr id="7" name="Shape 7"/>
        <xdr:cNvSpPr txBox="1"/>
      </xdr:nvSpPr>
      <xdr:spPr>
        <a:xfrm>
          <a:off x="3755325" y="3194213"/>
          <a:ext cx="3181350" cy="1171575"/>
        </a:xfrm>
        <a:prstGeom prst="rect">
          <a:avLst/>
        </a:prstGeom>
        <a:noFill/>
        <a:ln>
          <a:noFill/>
        </a:ln>
      </xdr:spPr>
      <xdr:txBody>
        <a:bodyPr anchorCtr="0" anchor="t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1500"/>
            <a:buFont typeface="Arial"/>
            <a:buNone/>
          </a:pPr>
          <a:r>
            <a:t/>
          </a: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0</xdr:col>
      <xdr:colOff>0</xdr:colOff>
      <xdr:row>107</xdr:row>
      <xdr:rowOff>76200</xdr:rowOff>
    </xdr:from>
    <xdr:ext cx="3048000" cy="1104900"/>
    <xdr:grpSp>
      <xdr:nvGrpSpPr>
        <xdr:cNvPr id="2" name="Shape 2"/>
        <xdr:cNvGrpSpPr/>
      </xdr:nvGrpSpPr>
      <xdr:grpSpPr>
        <a:xfrm>
          <a:off x="3818516" y="3225118"/>
          <a:ext cx="3054969" cy="1109765"/>
          <a:chOff x="3818516" y="3225118"/>
          <a:chExt cx="3054969" cy="1109765"/>
        </a:xfrm>
      </xdr:grpSpPr>
      <xdr:grpSp>
        <xdr:nvGrpSpPr>
          <xdr:cNvPr id="8" name="Shape 8" title="Dibujo"/>
          <xdr:cNvGrpSpPr/>
        </xdr:nvGrpSpPr>
        <xdr:grpSpPr>
          <a:xfrm>
            <a:off x="3818516" y="3225118"/>
            <a:ext cx="3054969" cy="1109765"/>
            <a:chOff x="-370705" y="-145693"/>
            <a:chExt cx="1859281" cy="498945"/>
          </a:xfrm>
        </xdr:grpSpPr>
        <xdr:sp>
          <xdr:nvSpPr>
            <xdr:cNvPr id="4" name="Shape 4"/>
            <xdr:cNvSpPr/>
          </xdr:nvSpPr>
          <xdr:spPr>
            <a:xfrm>
              <a:off x="-370705" y="-145693"/>
              <a:ext cx="1859275" cy="4989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9" name="Shape 9"/>
            <xdr:cNvSpPr txBox="1"/>
          </xdr:nvSpPr>
          <xdr:spPr>
            <a:xfrm>
              <a:off x="-370705" y="-66817"/>
              <a:ext cx="1859281" cy="420069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91425" lIns="91425" spcFirstLastPara="1" rIns="91425" wrap="square" tIns="91425">
              <a:sp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SzPts val="1600"/>
                <a:buFont typeface="Book Antiqua"/>
                <a:buNone/>
              </a:pPr>
              <a:r>
                <a:rPr b="1" lang="en-US" sz="1600">
                  <a:latin typeface="Book Antiqua"/>
                  <a:ea typeface="Book Antiqua"/>
                  <a:cs typeface="Book Antiqua"/>
                  <a:sym typeface="Book Antiqua"/>
                </a:rPr>
                <a:t>Lic. Juana Feliz</a:t>
              </a:r>
              <a:endParaRPr b="1" sz="1600">
                <a:latin typeface="Book Antiqua"/>
                <a:ea typeface="Book Antiqua"/>
                <a:cs typeface="Book Antiqua"/>
                <a:sym typeface="Book Antiqua"/>
              </a:endParaRPr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SzPts val="1600"/>
                <a:buFont typeface="Book Antiqua"/>
                <a:buNone/>
              </a:pPr>
              <a:r>
                <a:rPr b="1" lang="en-US" sz="1600">
                  <a:latin typeface="Book Antiqua"/>
                  <a:ea typeface="Book Antiqua"/>
                  <a:cs typeface="Book Antiqua"/>
                  <a:sym typeface="Book Antiqua"/>
                </a:rPr>
                <a:t>Enc. Dpto. Financiero</a:t>
              </a:r>
              <a:endParaRPr b="1" sz="1600">
                <a:latin typeface="Book Antiqua"/>
                <a:ea typeface="Book Antiqua"/>
                <a:cs typeface="Book Antiqua"/>
                <a:sym typeface="Book Antiqua"/>
              </a:endParaRPr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SzPts val="1600"/>
                <a:buFont typeface="Book Antiqua"/>
                <a:buNone/>
              </a:pPr>
              <a:r>
                <a:rPr lang="en-US" sz="1600">
                  <a:latin typeface="Book Antiqua"/>
                  <a:ea typeface="Book Antiqua"/>
                  <a:cs typeface="Book Antiqua"/>
                  <a:sym typeface="Book Antiqua"/>
                </a:rPr>
                <a:t>Elaborado por:</a:t>
              </a:r>
              <a:endParaRPr sz="1600">
                <a:latin typeface="Book Antiqua"/>
                <a:ea typeface="Book Antiqua"/>
                <a:cs typeface="Book Antiqua"/>
                <a:sym typeface="Book Antiqua"/>
              </a:endParaRPr>
            </a:p>
          </xdr:txBody>
        </xdr:sp>
        <xdr:cxnSp>
          <xdr:nvCxnSpPr>
            <xdr:cNvPr id="10" name="Shape 10"/>
            <xdr:cNvCxnSpPr/>
          </xdr:nvCxnSpPr>
          <xdr:spPr>
            <a:xfrm>
              <a:off x="-259418" y="-145693"/>
              <a:ext cx="1719714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round/>
              <a:headEnd len="sm" w="sm" type="none"/>
              <a:tailEnd len="sm" w="sm" type="none"/>
            </a:ln>
          </xdr:spPr>
        </xdr:cxnSp>
      </xdr:grpSp>
    </xdr:grpSp>
    <xdr:clientData fLocksWithSheet="0"/>
  </xdr:oneCellAnchor>
  <xdr:oneCellAnchor>
    <xdr:from>
      <xdr:col>4</xdr:col>
      <xdr:colOff>171450</xdr:colOff>
      <xdr:row>2</xdr:row>
      <xdr:rowOff>-47625</xdr:rowOff>
    </xdr:from>
    <xdr:ext cx="4581525" cy="32766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0.14"/>
    <col customWidth="1" hidden="1" min="2" max="2" width="1.29"/>
    <col customWidth="1" min="3" max="3" width="27.71"/>
    <col customWidth="1" min="4" max="4" width="37.14"/>
    <col customWidth="1" min="5" max="5" width="25.57"/>
    <col customWidth="1" min="6" max="6" width="22.29"/>
    <col customWidth="1" min="7" max="7" width="28.0"/>
    <col customWidth="1" min="8" max="15" width="6.0"/>
    <col customWidth="1" min="16" max="17" width="7.0"/>
    <col customWidth="1" min="18" max="19" width="9.14"/>
  </cols>
  <sheetData>
    <row r="1">
      <c r="D1" s="1"/>
      <c r="E1" s="1"/>
      <c r="F1" s="1"/>
    </row>
    <row r="2">
      <c r="D2" s="1"/>
      <c r="E2" s="1"/>
      <c r="F2" s="1"/>
    </row>
    <row r="3">
      <c r="D3" s="1"/>
      <c r="E3" s="1"/>
      <c r="F3" s="1"/>
    </row>
    <row r="4">
      <c r="D4" s="1"/>
      <c r="E4" s="1"/>
      <c r="F4" s="1"/>
    </row>
    <row r="5">
      <c r="D5" s="1"/>
      <c r="E5" s="1"/>
      <c r="F5" s="1"/>
    </row>
    <row r="6">
      <c r="D6" s="1"/>
      <c r="E6" s="1"/>
      <c r="F6" s="1"/>
    </row>
    <row r="7">
      <c r="D7" s="1"/>
      <c r="E7" s="1"/>
      <c r="F7" s="1"/>
    </row>
    <row r="8">
      <c r="D8" s="1"/>
      <c r="E8" s="1"/>
      <c r="F8" s="1"/>
    </row>
    <row r="10">
      <c r="D10" s="1"/>
      <c r="E10" s="1"/>
      <c r="F10" s="1"/>
    </row>
    <row r="11">
      <c r="D11" s="1"/>
      <c r="E11" s="1"/>
      <c r="F11" s="1"/>
    </row>
    <row r="12">
      <c r="D12" s="1"/>
      <c r="E12" s="1"/>
      <c r="F12" s="1"/>
    </row>
    <row r="13">
      <c r="D13" s="1"/>
      <c r="E13" s="1"/>
      <c r="F13" s="1"/>
    </row>
    <row r="14">
      <c r="D14" s="1"/>
      <c r="F14" s="1"/>
    </row>
    <row r="15">
      <c r="D15" s="1"/>
      <c r="E15" s="1"/>
      <c r="F15" s="1"/>
    </row>
    <row r="16">
      <c r="D16" s="1"/>
      <c r="E16" s="1"/>
      <c r="F16" s="1"/>
    </row>
    <row r="17" ht="18.75" customHeight="1">
      <c r="D17" s="1"/>
    </row>
    <row r="18" ht="18.75" customHeight="1">
      <c r="D18" s="2" t="s">
        <v>0</v>
      </c>
    </row>
    <row r="19" ht="35.25" customHeight="1">
      <c r="D19" s="2" t="s">
        <v>1</v>
      </c>
    </row>
    <row r="20" ht="18.0" customHeight="1">
      <c r="D20" s="3" t="s">
        <v>2</v>
      </c>
    </row>
    <row r="21" ht="12.0" customHeight="1">
      <c r="B21" s="4"/>
      <c r="C21" s="4"/>
      <c r="D21" s="4"/>
      <c r="E21" s="4"/>
      <c r="F21" s="4"/>
    </row>
    <row r="22" ht="42.75" customHeight="1">
      <c r="B22" s="4"/>
      <c r="C22" s="4"/>
      <c r="D22" s="5" t="s">
        <v>3</v>
      </c>
      <c r="E22" s="5" t="s">
        <v>4</v>
      </c>
      <c r="F22" s="6" t="s">
        <v>5</v>
      </c>
      <c r="G22" s="6" t="s">
        <v>6</v>
      </c>
      <c r="H22" s="7"/>
      <c r="Q22" s="8"/>
      <c r="R22" s="8"/>
    </row>
    <row r="23" ht="29.25" customHeight="1">
      <c r="B23" s="4"/>
      <c r="C23" s="4"/>
      <c r="D23" s="9" t="s">
        <v>7</v>
      </c>
      <c r="E23" s="10">
        <f>+E88</f>
        <v>1932937781</v>
      </c>
      <c r="F23" s="11" t="s">
        <v>8</v>
      </c>
      <c r="G23" s="11" t="s">
        <v>8</v>
      </c>
      <c r="H23" s="7"/>
      <c r="I23" s="8"/>
      <c r="K23" s="8"/>
      <c r="L23" s="8"/>
      <c r="M23" s="8"/>
      <c r="N23" s="8"/>
      <c r="O23" s="8"/>
      <c r="P23" s="8"/>
      <c r="Q23" s="8"/>
      <c r="R23" s="8"/>
    </row>
    <row r="24" ht="41.25" customHeight="1">
      <c r="B24" s="4"/>
      <c r="C24" s="4"/>
      <c r="D24" s="9" t="s">
        <v>9</v>
      </c>
      <c r="E24" s="10">
        <f>+E25+E26+E27+E29</f>
        <v>939441595</v>
      </c>
      <c r="F24" s="10">
        <f>+F25+F26+F29</f>
        <v>54881962.8</v>
      </c>
      <c r="G24" s="12">
        <f t="shared" ref="G24:G31" si="1">+F24</f>
        <v>54881962.8</v>
      </c>
      <c r="H24" s="7"/>
      <c r="I24" s="13"/>
      <c r="S24" s="8"/>
    </row>
    <row r="25" ht="33.0" customHeight="1">
      <c r="B25" s="4"/>
      <c r="C25" s="4"/>
      <c r="D25" s="14" t="s">
        <v>10</v>
      </c>
      <c r="E25" s="15">
        <v>7.43053668E8</v>
      </c>
      <c r="F25" s="16">
        <v>4.66590816E7</v>
      </c>
      <c r="G25" s="12">
        <f t="shared" si="1"/>
        <v>46659081.6</v>
      </c>
      <c r="H25" s="7"/>
    </row>
    <row r="26" ht="33.75" customHeight="1">
      <c r="B26" s="4"/>
      <c r="C26" s="4"/>
      <c r="D26" s="14" t="s">
        <v>11</v>
      </c>
      <c r="E26" s="15">
        <v>9.7075325E7</v>
      </c>
      <c r="F26" s="16">
        <v>1125258.38</v>
      </c>
      <c r="G26" s="12">
        <f t="shared" si="1"/>
        <v>1125258.38</v>
      </c>
      <c r="H26" s="17"/>
    </row>
    <row r="27" ht="44.25" customHeight="1">
      <c r="B27" s="4"/>
      <c r="C27" s="4"/>
      <c r="D27" s="14" t="s">
        <v>12</v>
      </c>
      <c r="E27" s="15">
        <v>150000.0</v>
      </c>
      <c r="F27" s="18">
        <v>0.0</v>
      </c>
      <c r="G27" s="19">
        <f t="shared" si="1"/>
        <v>0</v>
      </c>
      <c r="H27" s="17"/>
    </row>
    <row r="28" ht="45.0" customHeight="1">
      <c r="B28" s="4"/>
      <c r="C28" s="4"/>
      <c r="D28" s="14" t="s">
        <v>13</v>
      </c>
      <c r="E28" s="20">
        <v>0.0</v>
      </c>
      <c r="F28" s="18">
        <v>0.0</v>
      </c>
      <c r="G28" s="19">
        <f t="shared" si="1"/>
        <v>0</v>
      </c>
      <c r="H28" s="17"/>
    </row>
    <row r="29" ht="43.5" customHeight="1">
      <c r="B29" s="4"/>
      <c r="C29" s="4"/>
      <c r="D29" s="14" t="s">
        <v>14</v>
      </c>
      <c r="E29" s="15">
        <v>9.9162602E7</v>
      </c>
      <c r="F29" s="21">
        <v>7097622.82</v>
      </c>
      <c r="G29" s="22">
        <f t="shared" si="1"/>
        <v>7097622.82</v>
      </c>
      <c r="H29" s="17"/>
    </row>
    <row r="30" ht="45.0" customHeight="1">
      <c r="B30" s="4"/>
      <c r="C30" s="4"/>
      <c r="D30" s="9" t="s">
        <v>15</v>
      </c>
      <c r="E30" s="10">
        <f>+E31+E32+E33+E34+E35+E36+E37+E38+E39</f>
        <v>86963737</v>
      </c>
      <c r="F30" s="10">
        <f>+F31</f>
        <v>1246785.39</v>
      </c>
      <c r="G30" s="22">
        <f t="shared" si="1"/>
        <v>1246785.39</v>
      </c>
      <c r="H30" s="17"/>
    </row>
    <row r="31" ht="32.25" customHeight="1">
      <c r="B31" s="4"/>
      <c r="C31" s="4"/>
      <c r="D31" s="14" t="s">
        <v>16</v>
      </c>
      <c r="E31" s="15">
        <v>1.9085792E7</v>
      </c>
      <c r="F31" s="21">
        <v>1246785.39</v>
      </c>
      <c r="G31" s="22">
        <f t="shared" si="1"/>
        <v>1246785.39</v>
      </c>
      <c r="H31" s="17"/>
    </row>
    <row r="32" ht="55.5" customHeight="1">
      <c r="B32" s="4"/>
      <c r="C32" s="4"/>
      <c r="D32" s="14" t="s">
        <v>17</v>
      </c>
      <c r="E32" s="15">
        <v>2930000.0</v>
      </c>
      <c r="F32" s="23" t="s">
        <v>18</v>
      </c>
      <c r="G32" s="24" t="s">
        <v>18</v>
      </c>
      <c r="H32" s="17"/>
    </row>
    <row r="33" ht="32.25" customHeight="1">
      <c r="B33" s="4"/>
      <c r="C33" s="4"/>
      <c r="D33" s="14" t="s">
        <v>19</v>
      </c>
      <c r="E33" s="15">
        <v>5600000.0</v>
      </c>
      <c r="F33" s="23" t="s">
        <v>18</v>
      </c>
      <c r="G33" s="25" t="str">
        <f t="shared" ref="G33:G82" si="2">+F33</f>
        <v>0.00</v>
      </c>
      <c r="H33" s="17"/>
    </row>
    <row r="34" ht="41.25" customHeight="1">
      <c r="B34" s="4"/>
      <c r="C34" s="4"/>
      <c r="D34" s="14" t="s">
        <v>20</v>
      </c>
      <c r="E34" s="15">
        <v>700000.0</v>
      </c>
      <c r="F34" s="23" t="s">
        <v>18</v>
      </c>
      <c r="G34" s="25" t="str">
        <f t="shared" si="2"/>
        <v>0.00</v>
      </c>
      <c r="H34" s="17"/>
    </row>
    <row r="35" ht="35.25" customHeight="1">
      <c r="B35" s="4"/>
      <c r="C35" s="4"/>
      <c r="D35" s="14" t="s">
        <v>21</v>
      </c>
      <c r="E35" s="15">
        <v>1.9505784E7</v>
      </c>
      <c r="F35" s="23" t="s">
        <v>18</v>
      </c>
      <c r="G35" s="25" t="str">
        <f t="shared" si="2"/>
        <v>0.00</v>
      </c>
      <c r="H35" s="17"/>
    </row>
    <row r="36" ht="32.25" customHeight="1">
      <c r="B36" s="4"/>
      <c r="C36" s="4"/>
      <c r="D36" s="14" t="s">
        <v>22</v>
      </c>
      <c r="E36" s="15">
        <v>4659476.0</v>
      </c>
      <c r="F36" s="23" t="s">
        <v>18</v>
      </c>
      <c r="G36" s="25" t="str">
        <f t="shared" si="2"/>
        <v>0.00</v>
      </c>
      <c r="H36" s="17"/>
    </row>
    <row r="37" ht="90.75" customHeight="1">
      <c r="B37" s="4"/>
      <c r="C37" s="4"/>
      <c r="D37" s="14" t="s">
        <v>23</v>
      </c>
      <c r="E37" s="15">
        <v>8124083.0</v>
      </c>
      <c r="F37" s="23" t="s">
        <v>18</v>
      </c>
      <c r="G37" s="25" t="str">
        <f t="shared" si="2"/>
        <v>0.00</v>
      </c>
      <c r="H37" s="17"/>
    </row>
    <row r="38" ht="57.75" customHeight="1">
      <c r="B38" s="4"/>
      <c r="C38" s="4"/>
      <c r="D38" s="14" t="s">
        <v>24</v>
      </c>
      <c r="E38" s="15">
        <v>1.8033602E7</v>
      </c>
      <c r="F38" s="23" t="s">
        <v>18</v>
      </c>
      <c r="G38" s="25" t="str">
        <f t="shared" si="2"/>
        <v>0.00</v>
      </c>
      <c r="H38" s="17"/>
    </row>
    <row r="39" ht="60.0" customHeight="1">
      <c r="B39" s="4"/>
      <c r="C39" s="4"/>
      <c r="D39" s="14" t="s">
        <v>25</v>
      </c>
      <c r="E39" s="15">
        <v>8325000.0</v>
      </c>
      <c r="F39" s="23" t="s">
        <v>18</v>
      </c>
      <c r="G39" s="25" t="str">
        <f t="shared" si="2"/>
        <v>0.00</v>
      </c>
      <c r="H39" s="17"/>
    </row>
    <row r="40" ht="45.0" customHeight="1">
      <c r="B40" s="4"/>
      <c r="C40" s="4"/>
      <c r="D40" s="26" t="s">
        <v>26</v>
      </c>
      <c r="E40" s="10">
        <f>+E41+E42+E43+E44+E45+E46+E47+E49</f>
        <v>197096507</v>
      </c>
      <c r="F40" s="24" t="s">
        <v>18</v>
      </c>
      <c r="G40" s="25" t="str">
        <f t="shared" si="2"/>
        <v>0.00</v>
      </c>
      <c r="H40" s="17"/>
    </row>
    <row r="41" ht="63.0" customHeight="1">
      <c r="B41" s="4"/>
      <c r="C41" s="4"/>
      <c r="D41" s="14" t="s">
        <v>27</v>
      </c>
      <c r="E41" s="15">
        <v>1.38414997E8</v>
      </c>
      <c r="F41" s="23" t="s">
        <v>18</v>
      </c>
      <c r="G41" s="25" t="str">
        <f t="shared" si="2"/>
        <v>0.00</v>
      </c>
      <c r="H41" s="17"/>
    </row>
    <row r="42" ht="41.25" customHeight="1">
      <c r="B42" s="4"/>
      <c r="C42" s="4"/>
      <c r="D42" s="14" t="s">
        <v>28</v>
      </c>
      <c r="E42" s="15">
        <v>720000.0</v>
      </c>
      <c r="F42" s="23" t="s">
        <v>18</v>
      </c>
      <c r="G42" s="25" t="str">
        <f t="shared" si="2"/>
        <v>0.00</v>
      </c>
      <c r="H42" s="17"/>
    </row>
    <row r="43" ht="54.0" customHeight="1">
      <c r="B43" s="4"/>
      <c r="C43" s="4"/>
      <c r="D43" s="14" t="s">
        <v>29</v>
      </c>
      <c r="E43" s="15">
        <v>982824.0</v>
      </c>
      <c r="F43" s="23" t="s">
        <v>18</v>
      </c>
      <c r="G43" s="25" t="str">
        <f t="shared" si="2"/>
        <v>0.00</v>
      </c>
      <c r="H43" s="17"/>
    </row>
    <row r="44" ht="50.25" customHeight="1">
      <c r="B44" s="4"/>
      <c r="C44" s="4"/>
      <c r="D44" s="14" t="s">
        <v>30</v>
      </c>
      <c r="E44" s="15">
        <v>3.074502E7</v>
      </c>
      <c r="F44" s="23" t="s">
        <v>18</v>
      </c>
      <c r="G44" s="25" t="str">
        <f t="shared" si="2"/>
        <v>0.00</v>
      </c>
      <c r="H44" s="17"/>
    </row>
    <row r="45" ht="60.0" customHeight="1">
      <c r="B45" s="4"/>
      <c r="C45" s="4"/>
      <c r="D45" s="14" t="s">
        <v>31</v>
      </c>
      <c r="E45" s="15">
        <v>1510000.0</v>
      </c>
      <c r="F45" s="23" t="s">
        <v>18</v>
      </c>
      <c r="G45" s="25" t="str">
        <f t="shared" si="2"/>
        <v>0.00</v>
      </c>
      <c r="H45" s="17"/>
    </row>
    <row r="46" ht="60.75" customHeight="1">
      <c r="B46" s="4"/>
      <c r="C46" s="4"/>
      <c r="D46" s="14" t="s">
        <v>32</v>
      </c>
      <c r="E46" s="15">
        <v>171000.0</v>
      </c>
      <c r="F46" s="23" t="s">
        <v>18</v>
      </c>
      <c r="G46" s="25" t="str">
        <f t="shared" si="2"/>
        <v>0.00</v>
      </c>
      <c r="H46" s="17"/>
    </row>
    <row r="47" ht="70.5" customHeight="1">
      <c r="B47" s="4"/>
      <c r="C47" s="4"/>
      <c r="D47" s="14" t="s">
        <v>33</v>
      </c>
      <c r="E47" s="15">
        <v>2.006849E7</v>
      </c>
      <c r="F47" s="23" t="s">
        <v>18</v>
      </c>
      <c r="G47" s="25" t="str">
        <f t="shared" si="2"/>
        <v>0.00</v>
      </c>
      <c r="H47" s="17"/>
    </row>
    <row r="48" ht="84.0" customHeight="1">
      <c r="B48" s="4"/>
      <c r="C48" s="4"/>
      <c r="D48" s="14" t="s">
        <v>34</v>
      </c>
      <c r="E48" s="27" t="s">
        <v>18</v>
      </c>
      <c r="F48" s="23" t="s">
        <v>18</v>
      </c>
      <c r="G48" s="25" t="str">
        <f t="shared" si="2"/>
        <v>0.00</v>
      </c>
      <c r="H48" s="17"/>
    </row>
    <row r="49" ht="45.75" customHeight="1">
      <c r="B49" s="4"/>
      <c r="C49" s="4"/>
      <c r="D49" s="14" t="s">
        <v>35</v>
      </c>
      <c r="E49" s="15">
        <v>4484176.0</v>
      </c>
      <c r="F49" s="28" t="s">
        <v>18</v>
      </c>
      <c r="G49" s="12" t="str">
        <f t="shared" si="2"/>
        <v>0.00</v>
      </c>
      <c r="H49" s="17"/>
    </row>
    <row r="50" ht="50.25" customHeight="1">
      <c r="B50" s="4"/>
      <c r="C50" s="4"/>
      <c r="D50" s="26" t="s">
        <v>36</v>
      </c>
      <c r="E50" s="10">
        <f>+E51+E56</f>
        <v>617384301</v>
      </c>
      <c r="F50" s="10">
        <f>+F51</f>
        <v>20134460.07</v>
      </c>
      <c r="G50" s="22">
        <f t="shared" si="2"/>
        <v>20134460.07</v>
      </c>
      <c r="H50" s="17"/>
    </row>
    <row r="51" ht="61.5" customHeight="1">
      <c r="B51" s="4"/>
      <c r="C51" s="4"/>
      <c r="D51" s="14" t="s">
        <v>37</v>
      </c>
      <c r="E51" s="15">
        <v>6.16884301E8</v>
      </c>
      <c r="F51" s="15">
        <v>2.013446007E7</v>
      </c>
      <c r="G51" s="12">
        <f t="shared" si="2"/>
        <v>20134460.07</v>
      </c>
      <c r="H51" s="17"/>
    </row>
    <row r="52" ht="66.0" customHeight="1">
      <c r="B52" s="4"/>
      <c r="C52" s="4"/>
      <c r="D52" s="14" t="s">
        <v>38</v>
      </c>
      <c r="E52" s="27" t="s">
        <v>18</v>
      </c>
      <c r="F52" s="28" t="s">
        <v>18</v>
      </c>
      <c r="G52" s="12" t="str">
        <f t="shared" si="2"/>
        <v>0.00</v>
      </c>
      <c r="H52" s="17"/>
    </row>
    <row r="53" ht="57.0" customHeight="1">
      <c r="B53" s="4"/>
      <c r="C53" s="4"/>
      <c r="D53" s="14" t="s">
        <v>39</v>
      </c>
      <c r="E53" s="27" t="s">
        <v>18</v>
      </c>
      <c r="F53" s="28" t="s">
        <v>18</v>
      </c>
      <c r="G53" s="12" t="str">
        <f t="shared" si="2"/>
        <v>0.00</v>
      </c>
      <c r="H53" s="17"/>
    </row>
    <row r="54" ht="66.75" customHeight="1">
      <c r="B54" s="4"/>
      <c r="C54" s="4"/>
      <c r="D54" s="14" t="s">
        <v>40</v>
      </c>
      <c r="E54" s="27" t="s">
        <v>18</v>
      </c>
      <c r="F54" s="28" t="s">
        <v>18</v>
      </c>
      <c r="G54" s="12" t="str">
        <f t="shared" si="2"/>
        <v>0.00</v>
      </c>
      <c r="H54" s="17"/>
    </row>
    <row r="55" ht="75.0" customHeight="1">
      <c r="B55" s="4"/>
      <c r="C55" s="4"/>
      <c r="D55" s="14" t="s">
        <v>41</v>
      </c>
      <c r="E55" s="27" t="s">
        <v>18</v>
      </c>
      <c r="F55" s="28" t="s">
        <v>18</v>
      </c>
      <c r="G55" s="12" t="str">
        <f t="shared" si="2"/>
        <v>0.00</v>
      </c>
      <c r="H55" s="17"/>
    </row>
    <row r="56" ht="57.0" customHeight="1">
      <c r="B56" s="4"/>
      <c r="C56" s="4"/>
      <c r="D56" s="14" t="s">
        <v>42</v>
      </c>
      <c r="E56" s="15">
        <v>500000.0</v>
      </c>
      <c r="F56" s="28" t="s">
        <v>18</v>
      </c>
      <c r="G56" s="12" t="str">
        <f t="shared" si="2"/>
        <v>0.00</v>
      </c>
      <c r="H56" s="17"/>
    </row>
    <row r="57" ht="60.75" customHeight="1">
      <c r="B57" s="4"/>
      <c r="C57" s="4"/>
      <c r="D57" s="14" t="s">
        <v>43</v>
      </c>
      <c r="E57" s="27" t="s">
        <v>18</v>
      </c>
      <c r="F57" s="28" t="s">
        <v>18</v>
      </c>
      <c r="G57" s="12" t="str">
        <f t="shared" si="2"/>
        <v>0.00</v>
      </c>
      <c r="H57" s="17"/>
    </row>
    <row r="58" ht="54.75" customHeight="1">
      <c r="B58" s="4"/>
      <c r="C58" s="4"/>
      <c r="D58" s="9" t="s">
        <v>44</v>
      </c>
      <c r="E58" s="29" t="s">
        <v>18</v>
      </c>
      <c r="F58" s="28" t="s">
        <v>18</v>
      </c>
      <c r="G58" s="12" t="str">
        <f t="shared" si="2"/>
        <v>0.00</v>
      </c>
      <c r="H58" s="17"/>
    </row>
    <row r="59" ht="59.25" customHeight="1">
      <c r="B59" s="4"/>
      <c r="C59" s="4"/>
      <c r="D59" s="14" t="s">
        <v>45</v>
      </c>
      <c r="E59" s="27" t="s">
        <v>18</v>
      </c>
      <c r="F59" s="28" t="s">
        <v>18</v>
      </c>
      <c r="G59" s="12" t="str">
        <f t="shared" si="2"/>
        <v>0.00</v>
      </c>
      <c r="H59" s="17"/>
    </row>
    <row r="60" ht="68.25" customHeight="1">
      <c r="B60" s="4"/>
      <c r="C60" s="4"/>
      <c r="D60" s="14" t="s">
        <v>46</v>
      </c>
      <c r="E60" s="27" t="s">
        <v>18</v>
      </c>
      <c r="F60" s="28" t="s">
        <v>18</v>
      </c>
      <c r="G60" s="12" t="str">
        <f t="shared" si="2"/>
        <v>0.00</v>
      </c>
      <c r="H60" s="17"/>
    </row>
    <row r="61" ht="68.25" customHeight="1">
      <c r="B61" s="4"/>
      <c r="C61" s="4"/>
      <c r="D61" s="14" t="s">
        <v>47</v>
      </c>
      <c r="E61" s="27" t="s">
        <v>18</v>
      </c>
      <c r="F61" s="28" t="s">
        <v>18</v>
      </c>
      <c r="G61" s="12" t="str">
        <f t="shared" si="2"/>
        <v>0.00</v>
      </c>
      <c r="H61" s="17"/>
    </row>
    <row r="62" ht="67.5" customHeight="1">
      <c r="B62" s="4"/>
      <c r="C62" s="4"/>
      <c r="D62" s="14" t="s">
        <v>48</v>
      </c>
      <c r="E62" s="27" t="s">
        <v>18</v>
      </c>
      <c r="F62" s="28" t="s">
        <v>18</v>
      </c>
      <c r="G62" s="12" t="str">
        <f t="shared" si="2"/>
        <v>0.00</v>
      </c>
      <c r="H62" s="17"/>
    </row>
    <row r="63" ht="66.75" customHeight="1">
      <c r="B63" s="4"/>
      <c r="C63" s="4"/>
      <c r="D63" s="14" t="s">
        <v>49</v>
      </c>
      <c r="E63" s="27" t="s">
        <v>18</v>
      </c>
      <c r="F63" s="28" t="s">
        <v>18</v>
      </c>
      <c r="G63" s="12" t="str">
        <f t="shared" si="2"/>
        <v>0.00</v>
      </c>
      <c r="H63" s="17"/>
    </row>
    <row r="64" ht="65.25" customHeight="1">
      <c r="B64" s="4"/>
      <c r="C64" s="4"/>
      <c r="D64" s="14" t="s">
        <v>50</v>
      </c>
      <c r="E64" s="27" t="s">
        <v>18</v>
      </c>
      <c r="F64" s="28" t="s">
        <v>18</v>
      </c>
      <c r="G64" s="12" t="str">
        <f t="shared" si="2"/>
        <v>0.00</v>
      </c>
      <c r="H64" s="17"/>
    </row>
    <row r="65" ht="69.0" customHeight="1">
      <c r="B65" s="4"/>
      <c r="C65" s="4"/>
      <c r="D65" s="14" t="s">
        <v>51</v>
      </c>
      <c r="E65" s="27" t="s">
        <v>18</v>
      </c>
      <c r="F65" s="28" t="s">
        <v>18</v>
      </c>
      <c r="G65" s="12" t="str">
        <f t="shared" si="2"/>
        <v>0.00</v>
      </c>
      <c r="H65" s="17"/>
    </row>
    <row r="66" ht="57.75" customHeight="1">
      <c r="B66" s="4"/>
      <c r="C66" s="4"/>
      <c r="D66" s="26" t="s">
        <v>52</v>
      </c>
      <c r="E66" s="10">
        <f>+E67+E68+E69+E70+E71+E72+E74</f>
        <v>91451641</v>
      </c>
      <c r="F66" s="30" t="s">
        <v>18</v>
      </c>
      <c r="G66" s="12" t="str">
        <f t="shared" si="2"/>
        <v>0.00</v>
      </c>
      <c r="H66" s="17"/>
    </row>
    <row r="67" ht="40.5" customHeight="1">
      <c r="B67" s="4"/>
      <c r="C67" s="4"/>
      <c r="D67" s="14" t="s">
        <v>53</v>
      </c>
      <c r="E67" s="15">
        <v>9105160.0</v>
      </c>
      <c r="F67" s="28" t="s">
        <v>18</v>
      </c>
      <c r="G67" s="12" t="str">
        <f t="shared" si="2"/>
        <v>0.00</v>
      </c>
      <c r="H67" s="17"/>
    </row>
    <row r="68" ht="71.25" customHeight="1">
      <c r="B68" s="4"/>
      <c r="C68" s="4"/>
      <c r="D68" s="14" t="s">
        <v>54</v>
      </c>
      <c r="E68" s="15">
        <v>25000.0</v>
      </c>
      <c r="F68" s="28" t="s">
        <v>18</v>
      </c>
      <c r="G68" s="12" t="str">
        <f t="shared" si="2"/>
        <v>0.00</v>
      </c>
      <c r="H68" s="17"/>
    </row>
    <row r="69" ht="64.5" customHeight="1">
      <c r="B69" s="4"/>
      <c r="C69" s="4"/>
      <c r="D69" s="14" t="s">
        <v>55</v>
      </c>
      <c r="E69" s="15">
        <v>1000000.0</v>
      </c>
      <c r="F69" s="28" t="s">
        <v>18</v>
      </c>
      <c r="G69" s="12" t="str">
        <f t="shared" si="2"/>
        <v>0.00</v>
      </c>
      <c r="H69" s="17"/>
    </row>
    <row r="70" ht="72.75" customHeight="1">
      <c r="B70" s="4"/>
      <c r="C70" s="4"/>
      <c r="D70" s="14" t="s">
        <v>56</v>
      </c>
      <c r="E70" s="15">
        <v>8.0071481E7</v>
      </c>
      <c r="F70" s="28" t="s">
        <v>18</v>
      </c>
      <c r="G70" s="12" t="str">
        <f t="shared" si="2"/>
        <v>0.00</v>
      </c>
      <c r="H70" s="17"/>
    </row>
    <row r="71" ht="60.75" customHeight="1">
      <c r="B71" s="4"/>
      <c r="C71" s="4"/>
      <c r="D71" s="14" t="s">
        <v>57</v>
      </c>
      <c r="E71" s="15">
        <v>1050000.0</v>
      </c>
      <c r="F71" s="28" t="s">
        <v>18</v>
      </c>
      <c r="G71" s="12" t="str">
        <f t="shared" si="2"/>
        <v>0.00</v>
      </c>
      <c r="H71" s="17"/>
    </row>
    <row r="72" ht="57.75" customHeight="1">
      <c r="B72" s="4"/>
      <c r="C72" s="4"/>
      <c r="D72" s="14" t="s">
        <v>58</v>
      </c>
      <c r="E72" s="15">
        <v>100000.0</v>
      </c>
      <c r="F72" s="28" t="s">
        <v>18</v>
      </c>
      <c r="G72" s="12" t="str">
        <f t="shared" si="2"/>
        <v>0.00</v>
      </c>
      <c r="H72" s="17"/>
    </row>
    <row r="73" ht="60.0" customHeight="1">
      <c r="B73" s="4"/>
      <c r="C73" s="4"/>
      <c r="D73" s="14" t="s">
        <v>59</v>
      </c>
      <c r="E73" s="31">
        <v>0.0</v>
      </c>
      <c r="F73" s="28" t="s">
        <v>18</v>
      </c>
      <c r="G73" s="12" t="str">
        <f t="shared" si="2"/>
        <v>0.00</v>
      </c>
      <c r="H73" s="17"/>
    </row>
    <row r="74" ht="44.25" customHeight="1">
      <c r="B74" s="4"/>
      <c r="C74" s="4"/>
      <c r="D74" s="14" t="s">
        <v>60</v>
      </c>
      <c r="E74" s="15">
        <v>100000.0</v>
      </c>
      <c r="F74" s="28" t="s">
        <v>18</v>
      </c>
      <c r="G74" s="12" t="str">
        <f t="shared" si="2"/>
        <v>0.00</v>
      </c>
      <c r="H74" s="17"/>
    </row>
    <row r="75" ht="99.0" customHeight="1">
      <c r="B75" s="4"/>
      <c r="C75" s="4"/>
      <c r="D75" s="14" t="s">
        <v>61</v>
      </c>
      <c r="E75" s="20">
        <v>0.0</v>
      </c>
      <c r="F75" s="23" t="s">
        <v>18</v>
      </c>
      <c r="G75" s="25" t="str">
        <f t="shared" si="2"/>
        <v>0.00</v>
      </c>
      <c r="H75" s="17"/>
    </row>
    <row r="76" ht="40.5" customHeight="1">
      <c r="B76" s="4"/>
      <c r="C76" s="4"/>
      <c r="D76" s="32" t="s">
        <v>62</v>
      </c>
      <c r="E76" s="10">
        <f>+E77</f>
        <v>600000</v>
      </c>
      <c r="F76" s="23" t="s">
        <v>18</v>
      </c>
      <c r="G76" s="25" t="str">
        <f t="shared" si="2"/>
        <v>0.00</v>
      </c>
      <c r="H76" s="17"/>
    </row>
    <row r="77" ht="56.25" customHeight="1">
      <c r="B77" s="4"/>
      <c r="C77" s="4"/>
      <c r="D77" s="33" t="s">
        <v>63</v>
      </c>
      <c r="E77" s="15">
        <v>600000.0</v>
      </c>
      <c r="F77" s="23" t="s">
        <v>18</v>
      </c>
      <c r="G77" s="25" t="str">
        <f t="shared" si="2"/>
        <v>0.00</v>
      </c>
      <c r="H77" s="17"/>
    </row>
    <row r="78" ht="36.75" customHeight="1">
      <c r="B78" s="4"/>
      <c r="C78" s="4"/>
      <c r="D78" s="14" t="s">
        <v>64</v>
      </c>
      <c r="E78" s="27" t="s">
        <v>18</v>
      </c>
      <c r="F78" s="23" t="s">
        <v>18</v>
      </c>
      <c r="G78" s="25" t="str">
        <f t="shared" si="2"/>
        <v>0.00</v>
      </c>
      <c r="H78" s="17"/>
    </row>
    <row r="79" ht="51.0" customHeight="1">
      <c r="B79" s="4"/>
      <c r="C79" s="4"/>
      <c r="D79" s="14" t="s">
        <v>65</v>
      </c>
      <c r="E79" s="27" t="s">
        <v>18</v>
      </c>
      <c r="F79" s="23" t="s">
        <v>18</v>
      </c>
      <c r="G79" s="25" t="str">
        <f t="shared" si="2"/>
        <v>0.00</v>
      </c>
      <c r="H79" s="17"/>
    </row>
    <row r="80" ht="96.0" customHeight="1">
      <c r="B80" s="4"/>
      <c r="C80" s="4"/>
      <c r="D80" s="14" t="s">
        <v>66</v>
      </c>
      <c r="E80" s="27" t="s">
        <v>18</v>
      </c>
      <c r="F80" s="23" t="s">
        <v>18</v>
      </c>
      <c r="G80" s="25" t="str">
        <f t="shared" si="2"/>
        <v>0.00</v>
      </c>
      <c r="H80" s="17"/>
    </row>
    <row r="81" ht="81.0" customHeight="1">
      <c r="B81" s="4"/>
      <c r="C81" s="4"/>
      <c r="D81" s="9" t="s">
        <v>67</v>
      </c>
      <c r="E81" s="29" t="s">
        <v>18</v>
      </c>
      <c r="F81" s="23" t="s">
        <v>18</v>
      </c>
      <c r="G81" s="25" t="str">
        <f t="shared" si="2"/>
        <v>0.00</v>
      </c>
      <c r="H81" s="17"/>
    </row>
    <row r="82" ht="53.25" customHeight="1">
      <c r="B82" s="4"/>
      <c r="C82" s="4"/>
      <c r="D82" s="14" t="s">
        <v>68</v>
      </c>
      <c r="E82" s="27" t="s">
        <v>18</v>
      </c>
      <c r="F82" s="23" t="s">
        <v>18</v>
      </c>
      <c r="G82" s="25" t="str">
        <f t="shared" si="2"/>
        <v>0.00</v>
      </c>
      <c r="H82" s="17"/>
    </row>
    <row r="83" ht="80.25" customHeight="1">
      <c r="B83" s="4"/>
      <c r="C83" s="4"/>
      <c r="D83" s="14" t="s">
        <v>69</v>
      </c>
      <c r="E83" s="27" t="s">
        <v>18</v>
      </c>
      <c r="F83" s="23" t="s">
        <v>18</v>
      </c>
      <c r="G83" s="24" t="s">
        <v>18</v>
      </c>
      <c r="H83" s="17"/>
    </row>
    <row r="84" ht="42.0" customHeight="1">
      <c r="B84" s="4"/>
      <c r="C84" s="4"/>
      <c r="D84" s="9" t="s">
        <v>70</v>
      </c>
      <c r="E84" s="29" t="s">
        <v>18</v>
      </c>
      <c r="F84" s="23" t="s">
        <v>18</v>
      </c>
      <c r="G84" s="24" t="s">
        <v>18</v>
      </c>
      <c r="H84" s="17"/>
    </row>
    <row r="85" ht="55.5" customHeight="1">
      <c r="B85" s="4"/>
      <c r="C85" s="4"/>
      <c r="D85" s="14" t="s">
        <v>71</v>
      </c>
      <c r="E85" s="27" t="s">
        <v>18</v>
      </c>
      <c r="F85" s="23" t="s">
        <v>18</v>
      </c>
      <c r="G85" s="24" t="s">
        <v>18</v>
      </c>
      <c r="H85" s="17"/>
    </row>
    <row r="86" ht="48.75" customHeight="1">
      <c r="B86" s="4"/>
      <c r="C86" s="4"/>
      <c r="D86" s="14" t="s">
        <v>72</v>
      </c>
      <c r="E86" s="27" t="s">
        <v>18</v>
      </c>
      <c r="F86" s="23" t="s">
        <v>18</v>
      </c>
      <c r="G86" s="24" t="s">
        <v>18</v>
      </c>
      <c r="H86" s="17"/>
    </row>
    <row r="87" ht="63.0" customHeight="1">
      <c r="B87" s="4"/>
      <c r="C87" s="4"/>
      <c r="D87" s="14" t="s">
        <v>73</v>
      </c>
      <c r="E87" s="27" t="s">
        <v>18</v>
      </c>
      <c r="F87" s="23" t="s">
        <v>18</v>
      </c>
      <c r="G87" s="24" t="s">
        <v>18</v>
      </c>
      <c r="H87" s="17"/>
    </row>
    <row r="88" ht="26.25" customHeight="1">
      <c r="B88" s="4"/>
      <c r="C88" s="4"/>
      <c r="D88" s="34" t="s">
        <v>74</v>
      </c>
      <c r="E88" s="35">
        <f>+E24+E30+E40+E50+E66+E76</f>
        <v>1932937781</v>
      </c>
      <c r="F88" s="36" t="s">
        <v>8</v>
      </c>
      <c r="G88" s="37" t="str">
        <f>+F88</f>
        <v>76,263,208.26</v>
      </c>
      <c r="H88" s="17"/>
    </row>
    <row r="89" ht="15.75" customHeight="1">
      <c r="B89" s="4"/>
      <c r="C89" s="4"/>
      <c r="D89" s="14"/>
      <c r="E89" s="15"/>
      <c r="F89" s="16"/>
      <c r="G89" s="12"/>
      <c r="H89" s="17"/>
    </row>
    <row r="90" ht="47.25" customHeight="1">
      <c r="B90" s="4"/>
      <c r="C90" s="4"/>
      <c r="D90" s="9" t="s">
        <v>75</v>
      </c>
      <c r="E90" s="38" t="s">
        <v>18</v>
      </c>
      <c r="F90" s="39" t="s">
        <v>18</v>
      </c>
      <c r="G90" s="40" t="s">
        <v>18</v>
      </c>
      <c r="H90" s="17"/>
    </row>
    <row r="91" ht="48.75" customHeight="1">
      <c r="B91" s="4"/>
      <c r="C91" s="4"/>
      <c r="D91" s="9" t="s">
        <v>76</v>
      </c>
      <c r="E91" s="38" t="s">
        <v>18</v>
      </c>
      <c r="F91" s="39" t="s">
        <v>18</v>
      </c>
      <c r="G91" s="40" t="s">
        <v>18</v>
      </c>
      <c r="H91" s="17"/>
    </row>
    <row r="92" ht="65.25" customHeight="1">
      <c r="B92" s="4"/>
      <c r="C92" s="4"/>
      <c r="D92" s="14" t="s">
        <v>77</v>
      </c>
      <c r="E92" s="38" t="s">
        <v>18</v>
      </c>
      <c r="F92" s="39" t="s">
        <v>18</v>
      </c>
      <c r="G92" s="40" t="s">
        <v>18</v>
      </c>
      <c r="H92" s="17"/>
    </row>
    <row r="93" ht="62.25" customHeight="1">
      <c r="B93" s="4"/>
      <c r="C93" s="4"/>
      <c r="D93" s="14" t="s">
        <v>78</v>
      </c>
      <c r="E93" s="41" t="s">
        <v>18</v>
      </c>
      <c r="F93" s="39" t="s">
        <v>18</v>
      </c>
      <c r="G93" s="40" t="s">
        <v>18</v>
      </c>
      <c r="H93" s="17"/>
    </row>
    <row r="94" ht="50.25" customHeight="1">
      <c r="B94" s="4"/>
      <c r="C94" s="4"/>
      <c r="D94" s="9" t="s">
        <v>79</v>
      </c>
      <c r="E94" s="42" t="s">
        <v>18</v>
      </c>
      <c r="F94" s="39" t="s">
        <v>18</v>
      </c>
      <c r="G94" s="40" t="s">
        <v>18</v>
      </c>
      <c r="H94" s="17"/>
    </row>
    <row r="95" ht="45.75" customHeight="1">
      <c r="B95" s="4"/>
      <c r="C95" s="4"/>
      <c r="D95" s="14" t="s">
        <v>80</v>
      </c>
      <c r="E95" s="41" t="s">
        <v>18</v>
      </c>
      <c r="F95" s="39" t="s">
        <v>18</v>
      </c>
      <c r="G95" s="40" t="s">
        <v>18</v>
      </c>
      <c r="H95" s="17"/>
    </row>
    <row r="96" ht="53.25" customHeight="1">
      <c r="B96" s="4"/>
      <c r="C96" s="4"/>
      <c r="D96" s="14" t="s">
        <v>81</v>
      </c>
      <c r="E96" s="41" t="s">
        <v>18</v>
      </c>
      <c r="F96" s="39" t="s">
        <v>18</v>
      </c>
      <c r="G96" s="40" t="s">
        <v>18</v>
      </c>
      <c r="H96" s="17"/>
    </row>
    <row r="97" ht="53.25" customHeight="1">
      <c r="B97" s="4"/>
      <c r="C97" s="4"/>
      <c r="D97" s="9" t="s">
        <v>82</v>
      </c>
      <c r="E97" s="42" t="s">
        <v>18</v>
      </c>
      <c r="F97" s="39" t="s">
        <v>18</v>
      </c>
      <c r="G97" s="40" t="s">
        <v>18</v>
      </c>
      <c r="H97" s="17"/>
    </row>
    <row r="98" ht="60.0" customHeight="1">
      <c r="B98" s="4"/>
      <c r="C98" s="4"/>
      <c r="D98" s="14" t="s">
        <v>83</v>
      </c>
      <c r="E98" s="41" t="s">
        <v>18</v>
      </c>
      <c r="F98" s="39" t="s">
        <v>18</v>
      </c>
      <c r="G98" s="40" t="s">
        <v>18</v>
      </c>
      <c r="H98" s="17"/>
    </row>
    <row r="99" ht="48.75" customHeight="1">
      <c r="B99" s="4"/>
      <c r="C99" s="4"/>
      <c r="D99" s="34" t="s">
        <v>84</v>
      </c>
      <c r="E99" s="43"/>
      <c r="F99" s="44"/>
      <c r="G99" s="45"/>
      <c r="H99" s="17"/>
    </row>
    <row r="100" ht="15.75" customHeight="1">
      <c r="B100" s="4"/>
      <c r="C100" s="4"/>
      <c r="D100" s="46"/>
      <c r="E100" s="47"/>
      <c r="F100" s="48"/>
      <c r="G100" s="49"/>
      <c r="H100" s="17"/>
    </row>
    <row r="101" ht="69.75" customHeight="1">
      <c r="B101" s="4"/>
      <c r="C101" s="4"/>
      <c r="D101" s="50" t="s">
        <v>85</v>
      </c>
      <c r="E101" s="51">
        <f>+E88+E99</f>
        <v>1932937781</v>
      </c>
      <c r="F101" s="52" t="s">
        <v>8</v>
      </c>
      <c r="G101" s="52" t="s">
        <v>8</v>
      </c>
      <c r="H101" s="17"/>
    </row>
    <row r="102" ht="15.75" customHeight="1">
      <c r="B102" s="4"/>
      <c r="C102" s="4"/>
      <c r="D102" s="7"/>
      <c r="E102" s="7"/>
      <c r="F102" s="53"/>
      <c r="G102" s="7"/>
      <c r="H102" s="7"/>
    </row>
    <row r="103" ht="15.75" customHeight="1">
      <c r="B103" s="4"/>
      <c r="C103" s="4"/>
      <c r="D103" s="54" t="s">
        <v>86</v>
      </c>
      <c r="H103" s="7"/>
    </row>
    <row r="104" ht="15.75" customHeight="1">
      <c r="D104" s="55" t="s">
        <v>87</v>
      </c>
    </row>
    <row r="105" ht="15.75" customHeight="1">
      <c r="D105" s="55" t="s">
        <v>88</v>
      </c>
    </row>
    <row r="106" ht="42.0" customHeight="1">
      <c r="D106" s="55" t="s">
        <v>89</v>
      </c>
    </row>
    <row r="107" ht="48.0" customHeight="1">
      <c r="D107" s="56"/>
      <c r="E107" s="56"/>
      <c r="F107" s="4"/>
    </row>
    <row r="108" ht="15.75" customHeight="1">
      <c r="D108" s="56"/>
      <c r="E108" s="56"/>
      <c r="F108" s="4"/>
    </row>
    <row r="109" ht="15.75" customHeight="1">
      <c r="D109" s="56"/>
      <c r="E109" s="56"/>
      <c r="F109" s="4"/>
    </row>
    <row r="110" ht="15.75" customHeight="1">
      <c r="D110" s="57"/>
      <c r="E110" s="57"/>
      <c r="F110" s="57"/>
    </row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9">
    <mergeCell ref="D14:E14"/>
    <mergeCell ref="D17:F17"/>
    <mergeCell ref="D18:G18"/>
    <mergeCell ref="D19:G19"/>
    <mergeCell ref="D20:G20"/>
    <mergeCell ref="D103:G103"/>
    <mergeCell ref="D104:G104"/>
    <mergeCell ref="D105:G105"/>
    <mergeCell ref="D106:G106"/>
  </mergeCells>
  <printOptions/>
  <pageMargins bottom="0.7480314960629921" footer="0.0" header="0.0" left="0.7086614173228347" right="0.7086614173228347" top="0.7480314960629921"/>
  <pageSetup scale="3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2018-04-17T18:57:16Z</dcterms:created>
  <dc:creator>Natalie Souffront</dc:creator>
</cp:coreProperties>
</file>